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krc.local\userdata\Home\nanci.kassas\Desktop\Projects\MINIMUM WAGE\Min Wage 2025\"/>
    </mc:Choice>
  </mc:AlternateContent>
  <xr:revisionPtr revIDLastSave="0" documentId="13_ncr:1_{46269A33-8BA2-4BC9-A1F2-B136D928AF84}" xr6:coauthVersionLast="47" xr6:coauthVersionMax="47" xr10:uidLastSave="{00000000-0000-0000-0000-000000000000}"/>
  <workbookProtection workbookAlgorithmName="SHA-512" workbookHashValue="nQrGZ2J126LjFNYY+Nr+/9vfjjV/lmQs/blxYPfXpR8h2kRyDWT5zN9QT4cCiKIG8qXSZa5hAbB1ccka/dhnLQ==" workbookSaltValue="KBavpyogHqV53Orwu+LZuQ==" workbookSpinCount="100000" lockStructure="1"/>
  <bookViews>
    <workbookView xWindow="-108" yWindow="-108" windowWidth="23256" windowHeight="12456" tabRatio="787" activeTab="1" xr2:uid="{00000000-000D-0000-FFFF-FFFF00000000}"/>
  </bookViews>
  <sheets>
    <sheet name="Vendor Worksheet Instructions" sheetId="5" r:id="rId1"/>
    <sheet name="Vendor Worksheet" sheetId="10" r:id="rId2"/>
    <sheet name="Certification Instructions" sheetId="6" r:id="rId3"/>
    <sheet name="Vendor Summary &amp; Certification" sheetId="13" r:id="rId4"/>
  </sheets>
  <definedNames>
    <definedName name="Daily">'Vendor Worksheet'!$H$12</definedName>
    <definedName name="_xlnm.Print_Area" localSheetId="3">'Vendor Summary &amp; Certification'!$A$1:$I$47</definedName>
    <definedName name="_xlnm.Print_Area" localSheetId="1">'Vendor Worksheet'!$A$1:$M$77</definedName>
    <definedName name="SUBMIT" localSheetId="3">'Vendor Summary &amp; Certification'!#REF!</definedName>
    <definedName name="SUBMIT" localSheetId="1">#REF!</definedName>
    <definedName name="SUBM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13" l="1"/>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29" i="10"/>
  <c r="F30" i="10" l="1"/>
  <c r="F31" i="10"/>
  <c r="F32" i="10"/>
  <c r="F33" i="10"/>
  <c r="F34" i="10"/>
  <c r="F35" i="10"/>
  <c r="F36" i="10"/>
  <c r="F37" i="10"/>
  <c r="F38" i="10"/>
  <c r="F39" i="10"/>
  <c r="F40" i="10"/>
  <c r="F41" i="10"/>
  <c r="F42" i="10"/>
  <c r="F43" i="10"/>
  <c r="F44" i="10"/>
  <c r="F45" i="10"/>
  <c r="F46" i="10"/>
  <c r="G46" i="10" s="1"/>
  <c r="F47" i="10"/>
  <c r="G47" i="10" s="1"/>
  <c r="F48" i="10"/>
  <c r="F49" i="10"/>
  <c r="F50" i="10"/>
  <c r="F51" i="10"/>
  <c r="F52" i="10"/>
  <c r="F53" i="10"/>
  <c r="F54" i="10"/>
  <c r="G54" i="10" s="1"/>
  <c r="F55" i="10"/>
  <c r="G55" i="10" s="1"/>
  <c r="F56" i="10"/>
  <c r="F57" i="10"/>
  <c r="F58" i="10"/>
  <c r="F59" i="10"/>
  <c r="F29" i="10"/>
  <c r="H48" i="10" l="1"/>
  <c r="G48" i="10"/>
  <c r="G53" i="10"/>
  <c r="H53" i="10"/>
  <c r="G52" i="10"/>
  <c r="H52" i="10"/>
  <c r="G59" i="10"/>
  <c r="H58" i="10"/>
  <c r="G58" i="10"/>
  <c r="G50" i="10"/>
  <c r="H50" i="10"/>
  <c r="H56" i="10"/>
  <c r="G56" i="10"/>
  <c r="H45" i="10"/>
  <c r="G45" i="10"/>
  <c r="G51" i="10"/>
  <c r="H57" i="10"/>
  <c r="G57" i="10"/>
  <c r="H49" i="10"/>
  <c r="G49" i="10"/>
  <c r="H54" i="10"/>
  <c r="K54" i="10" s="1"/>
  <c r="M54" i="10" s="1"/>
  <c r="H46" i="10"/>
  <c r="K46" i="10" s="1"/>
  <c r="M46" i="10" s="1"/>
  <c r="H41" i="10"/>
  <c r="G41" i="10"/>
  <c r="H32" i="10"/>
  <c r="G32" i="10"/>
  <c r="G31" i="10"/>
  <c r="H31" i="10"/>
  <c r="G38" i="10"/>
  <c r="H38" i="10"/>
  <c r="G30" i="10"/>
  <c r="H30" i="10"/>
  <c r="G37" i="10"/>
  <c r="H37" i="10"/>
  <c r="G39" i="10"/>
  <c r="H39" i="10"/>
  <c r="G36" i="10"/>
  <c r="H36" i="10"/>
  <c r="G35" i="10"/>
  <c r="H40" i="10"/>
  <c r="G40" i="10"/>
  <c r="H29" i="10"/>
  <c r="G44" i="10"/>
  <c r="H44" i="10"/>
  <c r="G43" i="10"/>
  <c r="H42" i="10"/>
  <c r="G42" i="10"/>
  <c r="H34" i="10"/>
  <c r="G34" i="10"/>
  <c r="H33" i="10"/>
  <c r="G33" i="10"/>
  <c r="H47" i="10"/>
  <c r="K47" i="10" s="1"/>
  <c r="M47" i="10" s="1"/>
  <c r="H55" i="10"/>
  <c r="K55" i="10" s="1"/>
  <c r="M55" i="10" s="1"/>
  <c r="H59" i="10"/>
  <c r="H51" i="10"/>
  <c r="H43" i="10"/>
  <c r="H35" i="10"/>
  <c r="G29" i="10"/>
  <c r="K44" i="10" l="1"/>
  <c r="M44" i="10" s="1"/>
  <c r="K37" i="10"/>
  <c r="M37" i="10" s="1"/>
  <c r="K57" i="10"/>
  <c r="M57" i="10" s="1"/>
  <c r="K48" i="10"/>
  <c r="M48" i="10" s="1"/>
  <c r="K59" i="10"/>
  <c r="M59" i="10" s="1"/>
  <c r="K35" i="10"/>
  <c r="M35" i="10" s="1"/>
  <c r="K34" i="10"/>
  <c r="M34" i="10" s="1"/>
  <c r="K58" i="10"/>
  <c r="M58" i="10" s="1"/>
  <c r="K56" i="10"/>
  <c r="M56" i="10" s="1"/>
  <c r="K31" i="10"/>
  <c r="M31" i="10" s="1"/>
  <c r="K50" i="10"/>
  <c r="M50" i="10" s="1"/>
  <c r="K51" i="10"/>
  <c r="M51" i="10" s="1"/>
  <c r="K38" i="10"/>
  <c r="M38" i="10" s="1"/>
  <c r="K33" i="10"/>
  <c r="M33" i="10" s="1"/>
  <c r="K49" i="10"/>
  <c r="M49" i="10" s="1"/>
  <c r="K53" i="10"/>
  <c r="M53" i="10" s="1"/>
  <c r="K40" i="10"/>
  <c r="M40" i="10" s="1"/>
  <c r="K52" i="10"/>
  <c r="M52" i="10" s="1"/>
  <c r="K30" i="10"/>
  <c r="M30" i="10" s="1"/>
  <c r="K41" i="10"/>
  <c r="M41" i="10" s="1"/>
  <c r="K45" i="10"/>
  <c r="M45" i="10" s="1"/>
  <c r="K39" i="10"/>
  <c r="M39" i="10" s="1"/>
  <c r="K36" i="10"/>
  <c r="M36" i="10" s="1"/>
  <c r="K42" i="10"/>
  <c r="M42" i="10" s="1"/>
  <c r="K29" i="10"/>
  <c r="M29" i="10" s="1"/>
  <c r="K43" i="10"/>
  <c r="M43" i="10" s="1"/>
  <c r="K32" i="10"/>
  <c r="M32" i="10" s="1"/>
  <c r="A38" i="10"/>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C27" i="13" l="1"/>
  <c r="C8" i="13"/>
  <c r="C7" i="13"/>
  <c r="C6" i="13"/>
  <c r="A9" i="10" l="1"/>
  <c r="H68" i="10" l="1"/>
  <c r="L60" i="10"/>
  <c r="A17" i="10"/>
  <c r="A18" i="10" s="1"/>
  <c r="A19" i="10" s="1"/>
  <c r="K60" i="10" l="1"/>
  <c r="M60" i="10"/>
  <c r="H67" i="10" s="1"/>
  <c r="H77" i="10" l="1"/>
  <c r="C14" i="10" s="1"/>
  <c r="C29" i="13" s="1"/>
  <c r="C13" i="10" l="1"/>
  <c r="C28" i="13" s="1"/>
</calcChain>
</file>

<file path=xl/sharedStrings.xml><?xml version="1.0" encoding="utf-8"?>
<sst xmlns="http://schemas.openxmlformats.org/spreadsheetml/2006/main" count="201" uniqueCount="171">
  <si>
    <t>Current Rate:</t>
  </si>
  <si>
    <t>Vendor Number:</t>
  </si>
  <si>
    <t>Unit Type:</t>
  </si>
  <si>
    <t>Proposed New Rate:</t>
  </si>
  <si>
    <t>Proposed Rate Change:</t>
  </si>
  <si>
    <t>Service Code:</t>
  </si>
  <si>
    <t>PROGRAM INFORMATION</t>
  </si>
  <si>
    <t>Service Address:</t>
  </si>
  <si>
    <t>Mailing Address:</t>
  </si>
  <si>
    <t>(if different than service address)</t>
  </si>
  <si>
    <t>CONTACT INFORMATION</t>
  </si>
  <si>
    <t>Individual Responsible for Completing Worksheet:</t>
  </si>
  <si>
    <t>Contact Name:</t>
  </si>
  <si>
    <t>Contact Phone Number:</t>
  </si>
  <si>
    <t>Email Address:</t>
  </si>
  <si>
    <t>Executive Director/Owner:</t>
  </si>
  <si>
    <t>SECTION A:  PROGRAM INFORMATION</t>
  </si>
  <si>
    <t>SECTION B:  EMPLOYEE WAGE INFORMATION</t>
  </si>
  <si>
    <t>Service Provider Name:</t>
  </si>
  <si>
    <t>Wage information will calculate automatically here.</t>
  </si>
  <si>
    <t>Please enter the requested Contact Information for the individual responsible for completing this workbook.  This information will include Contact Name, Contact Phone Number, Email Address, and Executive Director/Owner.</t>
  </si>
  <si>
    <t xml:space="preserve"> </t>
  </si>
  <si>
    <t>EMAIL ADDRESS:</t>
  </si>
  <si>
    <t>MAILING ADDRESS:</t>
  </si>
  <si>
    <t>Please enter the Service Provider Name.</t>
  </si>
  <si>
    <t>Please enter the three-digit Service Code.</t>
  </si>
  <si>
    <t>Select the Vendoring Regional Center from the drop-down list.</t>
  </si>
  <si>
    <t>Column A</t>
  </si>
  <si>
    <t>Column B</t>
  </si>
  <si>
    <t>Column H</t>
  </si>
  <si>
    <t>These instructions are for the Vendor Summary &amp; Certification.   After you read these instructions, please go to the “Vendor Summary &amp; Certification” tab.  Please review the Program Information and enter the service address associated with the information submitted on this workbook.  If your program has a different mailing address than the service address, please enter this information.</t>
  </si>
  <si>
    <t xml:space="preserve">Please review the current rate, proposed rate change, and the proposed new rate, which are calculated based on the information you have entered on the worksheet.  If there is an error message in the rate information, go back and review the information in the worksheet. </t>
  </si>
  <si>
    <t>Row 1</t>
  </si>
  <si>
    <t>Row 2</t>
  </si>
  <si>
    <t>Row 3</t>
  </si>
  <si>
    <t>Row 4</t>
  </si>
  <si>
    <t>Row 5</t>
  </si>
  <si>
    <t>Row 6</t>
  </si>
  <si>
    <t>Please select the individual regional center(s) billed in the Review Period and enter the total units billed in the Review Period for the selected regional center(s).  If you need to list additional regional centers, please click the designated button.</t>
  </si>
  <si>
    <t>Rate information will populate automatically here.</t>
  </si>
  <si>
    <t>Please keep a copy for your records and submit a copy to the vendoring regional center.</t>
  </si>
  <si>
    <t>Total wages, payroll taxes, workers' compensation, and other mandated employer costs will calculate automatically here.</t>
  </si>
  <si>
    <t>I AGREE</t>
  </si>
  <si>
    <t>Service Provider Name</t>
  </si>
  <si>
    <t>Vendor Number</t>
  </si>
  <si>
    <t>Service Code</t>
  </si>
  <si>
    <t>Staffing Ratio</t>
  </si>
  <si>
    <t>New Rate:</t>
  </si>
  <si>
    <t>Select Vendoring Regional Center from Drop Down Menu</t>
  </si>
  <si>
    <t>Select User Regional Centers</t>
  </si>
  <si>
    <t>A</t>
  </si>
  <si>
    <t>B</t>
  </si>
  <si>
    <t>C</t>
  </si>
  <si>
    <t>D</t>
  </si>
  <si>
    <t>F</t>
  </si>
  <si>
    <t>G</t>
  </si>
  <si>
    <t>H</t>
  </si>
  <si>
    <t>I</t>
  </si>
  <si>
    <t>(Please See Instructions for Listing Employees Receiving more than One Wage)</t>
  </si>
  <si>
    <t>Hourly</t>
  </si>
  <si>
    <t xml:space="preserve">Staff 2 </t>
  </si>
  <si>
    <t>Staff 3</t>
  </si>
  <si>
    <t>Totals</t>
  </si>
  <si>
    <t>Select Regional Center from Drop Down Menu:</t>
  </si>
  <si>
    <t>Enter Total No. of Units for Review Period</t>
  </si>
  <si>
    <t>Select Regional Center:</t>
  </si>
  <si>
    <t>Rate Adjustment:</t>
  </si>
  <si>
    <t>Please enter the Staffing Ratio.</t>
  </si>
  <si>
    <t>Row 7</t>
  </si>
  <si>
    <t>SECTION C:  RATE ADJUSTMENT CALCULATION</t>
  </si>
  <si>
    <t>Row 8</t>
  </si>
  <si>
    <t>Column I</t>
  </si>
  <si>
    <t>Column J</t>
  </si>
  <si>
    <t>Before submitting, please save your workbook using the vendor number in the title of the file.  Failure to do so results in the submission of an empty workbook.</t>
  </si>
  <si>
    <t>Number of Enrolled Consumers</t>
  </si>
  <si>
    <t>Please enter the current Hourly Wage paid to the employee(s) reported during the Review Period.</t>
  </si>
  <si>
    <t>Please enter the Workers' Compensation Insurance Employer Rate as a percentage.</t>
  </si>
  <si>
    <t>Name or Initials of Staff Employee(s)</t>
  </si>
  <si>
    <t>Position Title</t>
  </si>
  <si>
    <t>Select User Regional Centers from Drop Down Menu</t>
  </si>
  <si>
    <t>Please enter the Position Title of the Employee.</t>
  </si>
  <si>
    <t>Column C</t>
  </si>
  <si>
    <t xml:space="preserve">E </t>
  </si>
  <si>
    <t>L</t>
  </si>
  <si>
    <t>Column K</t>
  </si>
  <si>
    <t>Column L</t>
  </si>
  <si>
    <t>Row</t>
  </si>
  <si>
    <t>#</t>
  </si>
  <si>
    <t>Select the User Regional Center(s), if applicable, from the drop-down list.  If you need to list additional user regional centers, please add rows by clicking as instructed on the designated button.</t>
  </si>
  <si>
    <t xml:space="preserve">Select Unit Type: </t>
  </si>
  <si>
    <t>J</t>
  </si>
  <si>
    <t>K</t>
  </si>
  <si>
    <t>Total Cost of the Minimum Wage Adjustment for the Review Period:</t>
  </si>
  <si>
    <t>Staff 4</t>
  </si>
  <si>
    <t>Staff 5</t>
  </si>
  <si>
    <t>Staff 6</t>
  </si>
  <si>
    <t>Columns D - G</t>
  </si>
  <si>
    <t>Rows 3 - 9</t>
  </si>
  <si>
    <t>Row 10</t>
  </si>
  <si>
    <t>Staff 7</t>
  </si>
  <si>
    <r>
      <t xml:space="preserve">(You will </t>
    </r>
    <r>
      <rPr>
        <b/>
        <sz val="11"/>
        <color theme="1"/>
        <rFont val="Calibri"/>
        <family val="2"/>
        <scheme val="minor"/>
      </rPr>
      <t>ONLY</t>
    </r>
    <r>
      <rPr>
        <sz val="11"/>
        <color theme="1"/>
        <rFont val="Calibri"/>
        <family val="2"/>
        <scheme val="minor"/>
      </rPr>
      <t xml:space="preserve"> be able to fill-in and select from the shaded fields on this worksheet)</t>
    </r>
  </si>
  <si>
    <t>Staff 1</t>
  </si>
  <si>
    <t>Please enter the number of Enrolled Consumers for the vendor number entered in Row 2 only.</t>
  </si>
  <si>
    <t>Please enter the name or initials of the employed staff who were paid during the review period, followed by their position title.  For any employee/position who received two or more different hourly wages during the review period being reported, please list only the most current wage paid with the requested information in columns B through I.  If additional rows are needed, please click on the designated button.  PLEASE NOTE:  Only employees of the vendor number and service code listed above in Rows 2 and 3 above are to be listed in Section B: Employee Wage Information.</t>
  </si>
  <si>
    <t>Other Vendor Numbers and Services Codes</t>
  </si>
  <si>
    <t>Please list all other vendor numbers and service codes for the service provider entered in Row 1.</t>
  </si>
  <si>
    <t>Number of Units of Services Billed to all Regional Centers for the Review Period:</t>
  </si>
  <si>
    <t>Rate Change (Section C, Row 1: Total Cost of Minimum Wage Adjustment/Section C, Row 2: Units of Service Billed to all Regional Centers)</t>
  </si>
  <si>
    <t>The cost of the rate adjustment will calculate automatically here.</t>
  </si>
  <si>
    <t>Please enter the Vendor Number.</t>
  </si>
  <si>
    <t>OR</t>
  </si>
  <si>
    <t xml:space="preserve">SUMMARY &amp; CERTIFICATION SHEET </t>
  </si>
  <si>
    <t xml:space="preserve">SUMMARY &amp; CERTIFICATION INSTRUCTIONS </t>
  </si>
  <si>
    <t xml:space="preserve">WORKSHEET INSTRUCTIONS </t>
  </si>
  <si>
    <t xml:space="preserve">Please enter your Total Unemployment Insurance contribution rate as a percentage, including the net Federal and State rates, and the Employment Training Tax.  (Refer to your Form DE-2088 that you receive from the State of California Employment Development Department (EDD) for your contribution rates for Unemployment Insurance and Employment Training Tax.) </t>
  </si>
  <si>
    <r>
      <t xml:space="preserve">You must retain </t>
    </r>
    <r>
      <rPr>
        <b/>
        <sz val="11"/>
        <rFont val="Calibri"/>
        <family val="2"/>
        <scheme val="minor"/>
      </rPr>
      <t>ALL</t>
    </r>
    <r>
      <rPr>
        <sz val="11"/>
        <rFont val="Calibri"/>
        <family val="2"/>
        <scheme val="minor"/>
      </rPr>
      <t xml:space="preserve"> backup documentation which supports the information being submitted in this workbook.  The backup information for the information provided on this workbook is subject to all record keeping and audit processes, procedures, and guidelines under the Lanterman Act and Title 17, CCR.  </t>
    </r>
  </si>
  <si>
    <r>
      <rPr>
        <b/>
        <sz val="11"/>
        <rFont val="Calibri"/>
        <family val="2"/>
        <scheme val="minor"/>
      </rPr>
      <t>DO NOT</t>
    </r>
    <r>
      <rPr>
        <sz val="11"/>
        <rFont val="Calibri"/>
        <family val="2"/>
        <scheme val="minor"/>
      </rPr>
      <t xml:space="preserve"> include staff who are providing these services that are funded by another source, such as through a contract with a school district.  Also, </t>
    </r>
    <r>
      <rPr>
        <b/>
        <sz val="11"/>
        <rFont val="Calibri"/>
        <family val="2"/>
        <scheme val="minor"/>
      </rPr>
      <t>DO NOT</t>
    </r>
    <r>
      <rPr>
        <sz val="11"/>
        <rFont val="Calibri"/>
        <family val="2"/>
        <scheme val="minor"/>
      </rPr>
      <t xml:space="preserve"> include wages paid to consumers while receiving these services or any worker who is paid through other sources such as contract funding. Additionally, </t>
    </r>
    <r>
      <rPr>
        <b/>
        <sz val="11"/>
        <rFont val="Calibri"/>
        <family val="2"/>
        <scheme val="minor"/>
      </rPr>
      <t xml:space="preserve">DO NOT </t>
    </r>
    <r>
      <rPr>
        <sz val="11"/>
        <rFont val="Calibri"/>
        <family val="2"/>
        <scheme val="minor"/>
      </rPr>
      <t xml:space="preserve">include supplemental staff hours that are spent with non-mobile consumers, these hours are reimbursed through the supplemental rate. </t>
    </r>
  </si>
  <si>
    <t>Please enter the actual Total Hours Worked or Paid During the Review Period by each of the reported employee(s).</t>
  </si>
  <si>
    <t>Rows 9 &amp; 10</t>
  </si>
  <si>
    <t>Row 11</t>
  </si>
  <si>
    <t>Row 12-15</t>
  </si>
  <si>
    <t>The rate change will calculate automatically here and populate Row 9 in Section A, Program Information.</t>
  </si>
  <si>
    <r>
      <t xml:space="preserve">Please review </t>
    </r>
    <r>
      <rPr>
        <b/>
        <sz val="11"/>
        <rFont val="Calibri"/>
        <family val="2"/>
        <scheme val="minor"/>
      </rPr>
      <t>ALL</t>
    </r>
    <r>
      <rPr>
        <sz val="11"/>
        <rFont val="Calibri"/>
        <family val="2"/>
        <scheme val="minor"/>
      </rPr>
      <t xml:space="preserve"> the information you have entered on the worksheet, and specifically rows 8 - 10 in Section A, and row 10 in Section C.  These rows should have calculated rate information based on the data you have entered.  If there is an error message in these rows, you may need to re-enter the information in Sections B, and/or C.</t>
    </r>
  </si>
  <si>
    <t xml:space="preserve">Review Period Between January-December 2023: (Enter Beginning &amp; End) </t>
  </si>
  <si>
    <t>Hourly Wage</t>
  </si>
  <si>
    <t>Current</t>
  </si>
  <si>
    <t xml:space="preserve">New </t>
  </si>
  <si>
    <t>Wage</t>
  </si>
  <si>
    <t>Change</t>
  </si>
  <si>
    <t xml:space="preserve"> Tax @ 6.2%</t>
  </si>
  <si>
    <t>Employer</t>
  </si>
  <si>
    <t xml:space="preserve"> Social</t>
  </si>
  <si>
    <t>Security</t>
  </si>
  <si>
    <t>Medicare</t>
  </si>
  <si>
    <t>Tax @1.45%</t>
  </si>
  <si>
    <t>Workers</t>
  </si>
  <si>
    <t>Compensation</t>
  </si>
  <si>
    <t>as a %</t>
  </si>
  <si>
    <t>Insurance</t>
  </si>
  <si>
    <t>Unemploy.</t>
  </si>
  <si>
    <t>Adjustment</t>
  </si>
  <si>
    <t xml:space="preserve"> plus Mandated Payroll Costs</t>
  </si>
  <si>
    <t>Wage Adj.</t>
  </si>
  <si>
    <t xml:space="preserve"> Payroll Costs</t>
  </si>
  <si>
    <t>Hours Worked/</t>
  </si>
  <si>
    <t>Paid During</t>
  </si>
  <si>
    <t xml:space="preserve"> 3 Month</t>
  </si>
  <si>
    <t>Review Period</t>
  </si>
  <si>
    <t>Cost of Rate</t>
  </si>
  <si>
    <t xml:space="preserve">Adjustment </t>
  </si>
  <si>
    <t>(3 Month Period)</t>
  </si>
  <si>
    <t>KRC</t>
  </si>
  <si>
    <r>
      <t xml:space="preserve">These instructions are for the Vendor Worksheet.  After you read these instructions, please go to the “Vendor Worksheet” tab to begin.  You will </t>
    </r>
    <r>
      <rPr>
        <b/>
        <sz val="11"/>
        <rFont val="Calibri"/>
        <family val="2"/>
        <scheme val="minor"/>
      </rPr>
      <t>ONLY</t>
    </r>
    <r>
      <rPr>
        <sz val="11"/>
        <rFont val="Calibri"/>
        <family val="2"/>
        <scheme val="minor"/>
      </rPr>
      <t xml:space="preserve"> be able to fill-in and select from the shaded fields on this worksheet.  The information you submit on this worksheet will be reviewed by the Kern Regional Center (KRC).  If additional information is needed, KRC will contact you.  After the review, KRC will respond to your request accordingly.</t>
    </r>
  </si>
  <si>
    <t>100% Traditional Services or Traditional/Alternative Services Mix Workbook</t>
  </si>
  <si>
    <t>Please enter the current rate as established by KRC and select the Unit Type, either Daily or Hourly, from the drop-down list.</t>
  </si>
  <si>
    <t>If less than a 3 month period, Section A Row 8,  KRC will adjust the calculation as needed.</t>
  </si>
  <si>
    <t>Total Number of Units of Services Billed to KRC during the 3 month period will calculate automatically here.</t>
  </si>
  <si>
    <r>
      <t>We ask that you save this workbook using your vendor number and service code in the title of the file name.  For example, "H12345 510.xlsm", then email the workbook to KRC at "</t>
    </r>
    <r>
      <rPr>
        <b/>
        <sz val="11"/>
        <rFont val="Calibri"/>
        <family val="2"/>
        <scheme val="minor"/>
      </rPr>
      <t>nanci.kassas@kernrc.org</t>
    </r>
    <r>
      <rPr>
        <sz val="11"/>
        <rFont val="Calibri"/>
        <family val="2"/>
        <scheme val="minor"/>
      </rPr>
      <t>” by hitting the “SUBMIT” button on the bottom of the Vendor Summary &amp; Certification worksheet.  If the workbook is not saved prior to hitting submit, the worksheet will be transmitted as a blank.  Please contact KRC if you do not receive a confirmation email after submitting the workbook.  Also, if your email is NOT Outlook, the "SUBMIT" button will not work.  If this applies to you, please save your workbook and send as an attachment to nanci.kassas@kernrc.org using your email.  Please ensure you submit a copy to the vendoring regional center and to keep copies for your records.</t>
    </r>
  </si>
  <si>
    <t>nanci.kassas@kernrc.org</t>
  </si>
  <si>
    <t>Kern Regional Center</t>
  </si>
  <si>
    <t>Community Services Department</t>
  </si>
  <si>
    <t>Attention: Nanci Kassas, CSS - Fiscal Monitor</t>
  </si>
  <si>
    <t>3200 N. Sillect Ave</t>
  </si>
  <si>
    <t>Bakersfield, CA 93308</t>
  </si>
  <si>
    <t>(661) 873-4513</t>
  </si>
  <si>
    <r>
      <t xml:space="preserve">Before clicking submit, please read the certification instructions page and save your workbook using your vendor number. If the workbook is not saved prior to hitting submit, the worksheet will be transmitted as a blank. Please contact KRC if you do not receive a confirmation email after submitting the workbook.  Also, if your email is NOT Outlook, the "SUBMIT" button will not work. If this applies to you, please save your workbook and send as an attachment to </t>
    </r>
    <r>
      <rPr>
        <b/>
        <u/>
        <sz val="12"/>
        <color rgb="FFFF0000"/>
        <rFont val="Calibri"/>
        <family val="2"/>
        <scheme val="minor"/>
      </rPr>
      <t>nanci.kassas@kernrc.org</t>
    </r>
    <r>
      <rPr>
        <b/>
        <sz val="12"/>
        <color rgb="FFFF0000"/>
        <rFont val="Calibri"/>
        <family val="2"/>
        <scheme val="minor"/>
      </rPr>
      <t xml:space="preserve"> using your email. </t>
    </r>
  </si>
  <si>
    <t>Please enter the dates for the beginning and end of a review period of 3 consecutive months from January through December 2025.  If you have been recently vendored and have less than 3 months of payroll and billing data, please enter the dates for an applicable review period of up to 3 months from January through December 2025.</t>
  </si>
  <si>
    <t>SB 3 MINIMUM WAGE 2025 RATE ADJUSTMENT - NEGOTIATED AND/OR MEDIAN RATE PROGRAMS</t>
  </si>
  <si>
    <t>Effective January 1, 2026 - California Minimum Wage Increases to $16.90 per hour.</t>
  </si>
  <si>
    <r>
      <rPr>
        <b/>
        <sz val="11"/>
        <rFont val="Calibri"/>
        <family val="2"/>
        <scheme val="minor"/>
      </rPr>
      <t xml:space="preserve">PLEASE NOTE: </t>
    </r>
    <r>
      <rPr>
        <sz val="11"/>
        <rFont val="Calibri"/>
        <family val="2"/>
        <scheme val="minor"/>
      </rPr>
      <t xml:space="preserve"> By clicking the “I AGREE” checkbox near the bottom of the “Vendor Summary &amp; Certification” worksheet, you certify that the information provided to KRC is specific to payroll costs necessary to meet the requirements of the minimum wage increase effective January 1, 2026.  You additionally certify to the best of your knowledge and belief that the information submitted is true and correct, and subject to verification by all record keeping and audit processes, procedures, and guidelines under the Lanterman Act and Title 17 of the California Code of Regulations (CCR).</t>
    </r>
  </si>
  <si>
    <t xml:space="preserve">By checking the box below, I certify that the information provided to KRC is specific to payroll costs necessary to meet the requirements of the minimum wage increase effective January 1, 2026.  I additionally certify to the best of my knowledge and belief the information submitted is true and correct, and subject to verification by all record keeping and audit processes, procedures, and guidelines under the Lanterman Act and Title 17 of the California Code of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</si>
</sst>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0.0"/>
    <numFmt numFmtId="166" formatCode="#,##0.0_);\(#,##0.0\)"/>
  </numFmts>
  <fonts count="16"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sz val="10"/>
      <name val="Arial"/>
      <family val="2"/>
    </font>
    <font>
      <sz val="11"/>
      <color rgb="FFFF0000"/>
      <name val="Calibri"/>
      <family val="2"/>
    </font>
    <font>
      <sz val="11"/>
      <color rgb="FFFF0000"/>
      <name val="Calibri"/>
      <family val="2"/>
      <scheme val="minor"/>
    </font>
    <font>
      <u/>
      <sz val="11"/>
      <color rgb="FFFF0000"/>
      <name val="Calibri"/>
      <family val="2"/>
    </font>
    <font>
      <sz val="11"/>
      <color rgb="FF000000"/>
      <name val="Calibri"/>
      <family val="2"/>
    </font>
    <font>
      <sz val="11"/>
      <name val="Calibri"/>
      <family val="2"/>
      <scheme val="minor"/>
    </font>
    <font>
      <b/>
      <sz val="12"/>
      <name val="Calibri"/>
      <family val="2"/>
      <scheme val="minor"/>
    </font>
    <font>
      <b/>
      <sz val="11"/>
      <name val="Calibri"/>
      <family val="2"/>
      <scheme val="minor"/>
    </font>
    <font>
      <b/>
      <sz val="11"/>
      <color rgb="FFFF0000"/>
      <name val="Calibri"/>
      <family val="2"/>
      <scheme val="minor"/>
    </font>
    <font>
      <b/>
      <sz val="12"/>
      <color rgb="FFFF0000"/>
      <name val="Calibri"/>
      <family val="2"/>
      <scheme val="minor"/>
    </font>
    <font>
      <b/>
      <u/>
      <sz val="12"/>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C00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indexed="64"/>
      </bottom>
      <diagonal/>
    </border>
    <border>
      <left/>
      <right style="thin">
        <color auto="1"/>
      </right>
      <top/>
      <bottom style="double">
        <color auto="1"/>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8">
    <xf numFmtId="0" fontId="0" fillId="0" borderId="0"/>
    <xf numFmtId="0" fontId="2" fillId="0" borderId="0" applyNumberFormat="0" applyFill="0" applyBorder="0" applyAlignment="0" applyProtection="0"/>
    <xf numFmtId="0" fontId="3" fillId="0" borderId="0"/>
    <xf numFmtId="9"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3" fillId="0" borderId="0" applyFont="0" applyFill="0" applyBorder="0" applyAlignment="0" applyProtection="0"/>
  </cellStyleXfs>
  <cellXfs count="191">
    <xf numFmtId="0" fontId="0" fillId="0" borderId="0" xfId="0"/>
    <xf numFmtId="0" fontId="3" fillId="2" borderId="1" xfId="2" applyFill="1" applyBorder="1" applyProtection="1">
      <protection locked="0"/>
    </xf>
    <xf numFmtId="44" fontId="3" fillId="2" borderId="1" xfId="2" applyNumberFormat="1" applyFill="1" applyBorder="1" applyProtection="1">
      <protection locked="0"/>
    </xf>
    <xf numFmtId="166" fontId="1" fillId="0" borderId="10" xfId="2" applyNumberFormat="1" applyFont="1" applyBorder="1"/>
    <xf numFmtId="0" fontId="1" fillId="2" borderId="10" xfId="2" applyFont="1" applyFill="1" applyBorder="1" applyProtection="1">
      <protection locked="0"/>
    </xf>
    <xf numFmtId="166" fontId="1" fillId="2" borderId="10" xfId="2" applyNumberFormat="1" applyFont="1" applyFill="1" applyBorder="1" applyProtection="1">
      <protection locked="0"/>
    </xf>
    <xf numFmtId="0" fontId="0" fillId="2" borderId="4" xfId="0" applyFill="1" applyBorder="1" applyAlignment="1" applyProtection="1">
      <alignment horizontal="center"/>
      <protection locked="0"/>
    </xf>
    <xf numFmtId="10" fontId="3" fillId="2" borderId="1" xfId="7" applyNumberFormat="1" applyFill="1" applyBorder="1" applyAlignment="1" applyProtection="1">
      <alignment horizontal="center"/>
      <protection locked="0"/>
    </xf>
    <xf numFmtId="44" fontId="3" fillId="3" borderId="1" xfId="2" applyNumberFormat="1" applyFill="1" applyBorder="1"/>
    <xf numFmtId="4" fontId="3" fillId="2" borderId="1" xfId="7" applyNumberFormat="1" applyFill="1" applyBorder="1" applyAlignment="1" applyProtection="1">
      <alignment horizontal="right"/>
      <protection locked="0"/>
    </xf>
    <xf numFmtId="44" fontId="1" fillId="3" borderId="18" xfId="3" applyNumberFormat="1" applyFont="1" applyFill="1" applyBorder="1" applyProtection="1"/>
    <xf numFmtId="10" fontId="0" fillId="2" borderId="1" xfId="7" applyNumberFormat="1" applyFont="1" applyFill="1" applyBorder="1" applyAlignment="1" applyProtection="1">
      <alignment horizontal="center"/>
      <protection locked="0"/>
    </xf>
    <xf numFmtId="0" fontId="3" fillId="0" borderId="0" xfId="2" applyProtection="1">
      <protection locked="0"/>
    </xf>
    <xf numFmtId="44" fontId="3" fillId="0" borderId="1" xfId="2" applyNumberFormat="1" applyBorder="1"/>
    <xf numFmtId="44" fontId="1" fillId="0" borderId="10" xfId="2" applyNumberFormat="1" applyFont="1" applyBorder="1" applyAlignment="1">
      <alignment horizontal="right"/>
    </xf>
    <xf numFmtId="0" fontId="0" fillId="0" borderId="0" xfId="0" applyAlignment="1">
      <alignment horizontal="centerContinuous"/>
    </xf>
    <xf numFmtId="0" fontId="7" fillId="0" borderId="0" xfId="0" applyFont="1"/>
    <xf numFmtId="2" fontId="0" fillId="0" borderId="6" xfId="0" applyNumberFormat="1" applyBorder="1"/>
    <xf numFmtId="2" fontId="0" fillId="0" borderId="0" xfId="0" applyNumberFormat="1"/>
    <xf numFmtId="0" fontId="0" fillId="0" borderId="2" xfId="0" applyBorder="1" applyAlignment="1">
      <alignment horizontal="right"/>
    </xf>
    <xf numFmtId="0" fontId="0" fillId="0" borderId="0" xfId="0" applyAlignment="1">
      <alignment horizontal="right"/>
    </xf>
    <xf numFmtId="0" fontId="0" fillId="0" borderId="0" xfId="0" quotePrefix="1"/>
    <xf numFmtId="0" fontId="4" fillId="0" borderId="0" xfId="2" applyFont="1" applyAlignment="1">
      <alignment horizontal="center"/>
    </xf>
    <xf numFmtId="0" fontId="4" fillId="0" borderId="0" xfId="2" applyFont="1" applyAlignment="1">
      <alignment horizontal="centerContinuous"/>
    </xf>
    <xf numFmtId="0" fontId="3" fillId="0" borderId="0" xfId="2" applyAlignment="1">
      <alignment horizontal="centerContinuous"/>
    </xf>
    <xf numFmtId="0" fontId="3" fillId="0" borderId="0" xfId="2"/>
    <xf numFmtId="0" fontId="1" fillId="0" borderId="0" xfId="2" applyFont="1"/>
    <xf numFmtId="0" fontId="3" fillId="0" borderId="1" xfId="2" applyBorder="1" applyAlignment="1">
      <alignment horizontal="center"/>
    </xf>
    <xf numFmtId="0" fontId="3" fillId="0" borderId="1" xfId="2" applyBorder="1"/>
    <xf numFmtId="0" fontId="0" fillId="0" borderId="1" xfId="2" applyFont="1" applyBorder="1"/>
    <xf numFmtId="0" fontId="0" fillId="0" borderId="0" xfId="2" applyFont="1"/>
    <xf numFmtId="0" fontId="0" fillId="0" borderId="8" xfId="2" applyFont="1" applyBorder="1" applyAlignment="1">
      <alignment vertical="center" wrapText="1"/>
    </xf>
    <xf numFmtId="0" fontId="0" fillId="0" borderId="0" xfId="2" applyFont="1" applyAlignment="1">
      <alignment vertical="center" wrapText="1"/>
    </xf>
    <xf numFmtId="0" fontId="3" fillId="0" borderId="0" xfId="2" applyAlignment="1">
      <alignment vertical="center" wrapText="1"/>
    </xf>
    <xf numFmtId="0" fontId="1" fillId="0" borderId="9" xfId="2" applyFont="1" applyBorder="1"/>
    <xf numFmtId="0" fontId="1" fillId="0" borderId="17" xfId="2" applyFont="1" applyBorder="1" applyAlignment="1">
      <alignment horizontal="center"/>
    </xf>
    <xf numFmtId="0" fontId="0" fillId="0" borderId="1" xfId="2" applyFont="1" applyBorder="1" applyAlignment="1">
      <alignment horizontal="center" vertical="center"/>
    </xf>
    <xf numFmtId="0" fontId="1" fillId="0" borderId="1" xfId="2" applyFont="1" applyBorder="1" applyAlignment="1">
      <alignment horizontal="center"/>
    </xf>
    <xf numFmtId="0" fontId="1" fillId="0" borderId="7" xfId="2" applyFont="1" applyBorder="1"/>
    <xf numFmtId="0" fontId="1" fillId="0" borderId="8" xfId="2" applyFont="1" applyBorder="1" applyAlignment="1">
      <alignment horizontal="center"/>
    </xf>
    <xf numFmtId="0" fontId="1" fillId="0" borderId="0" xfId="2" applyFont="1" applyAlignment="1">
      <alignment horizontal="center"/>
    </xf>
    <xf numFmtId="0" fontId="1" fillId="0" borderId="7" xfId="2" applyFont="1" applyBorder="1" applyAlignment="1">
      <alignment horizontal="center"/>
    </xf>
    <xf numFmtId="0" fontId="1" fillId="0" borderId="10" xfId="2" quotePrefix="1" applyFont="1" applyBorder="1" applyAlignment="1">
      <alignment horizontal="center"/>
    </xf>
    <xf numFmtId="0" fontId="0" fillId="0" borderId="1" xfId="2" applyFont="1" applyBorder="1" applyAlignment="1">
      <alignment horizontal="center"/>
    </xf>
    <xf numFmtId="0" fontId="1" fillId="3" borderId="1" xfId="2" applyFont="1" applyFill="1" applyBorder="1" applyAlignment="1">
      <alignment horizontal="right"/>
    </xf>
    <xf numFmtId="39" fontId="3" fillId="3" borderId="1" xfId="2" applyNumberFormat="1" applyFill="1" applyBorder="1"/>
    <xf numFmtId="39" fontId="3" fillId="3" borderId="10" xfId="2" applyNumberFormat="1" applyFill="1" applyBorder="1"/>
    <xf numFmtId="39" fontId="1" fillId="3" borderId="19" xfId="2" applyNumberFormat="1" applyFont="1" applyFill="1" applyBorder="1" applyAlignment="1">
      <alignment horizontal="right"/>
    </xf>
    <xf numFmtId="165" fontId="1" fillId="3" borderId="18" xfId="3" applyNumberFormat="1" applyFont="1" applyFill="1" applyBorder="1" applyProtection="1"/>
    <xf numFmtId="0" fontId="1" fillId="0" borderId="0" xfId="2" applyFont="1" applyAlignment="1">
      <alignment horizontal="right"/>
    </xf>
    <xf numFmtId="44" fontId="1" fillId="0" borderId="0" xfId="2" applyNumberFormat="1" applyFont="1"/>
    <xf numFmtId="44" fontId="3" fillId="0" borderId="0" xfId="2" applyNumberFormat="1"/>
    <xf numFmtId="0" fontId="1" fillId="0" borderId="0" xfId="2" applyFont="1" applyAlignment="1">
      <alignment vertical="center" wrapText="1"/>
    </xf>
    <xf numFmtId="0" fontId="3" fillId="0" borderId="0" xfId="2" applyAlignment="1">
      <alignment vertical="top" wrapText="1"/>
    </xf>
    <xf numFmtId="0" fontId="3" fillId="0" borderId="0" xfId="2" applyAlignment="1">
      <alignment vertical="top"/>
    </xf>
    <xf numFmtId="0" fontId="3" fillId="0" borderId="0" xfId="2" applyAlignment="1">
      <alignment wrapText="1"/>
    </xf>
    <xf numFmtId="0" fontId="1" fillId="0" borderId="11" xfId="2" applyFont="1" applyBorder="1"/>
    <xf numFmtId="44" fontId="1" fillId="0" borderId="11" xfId="2" applyNumberFormat="1" applyFont="1" applyBorder="1"/>
    <xf numFmtId="0" fontId="1" fillId="0" borderId="10" xfId="2" applyFont="1" applyBorder="1" applyAlignment="1">
      <alignment horizontal="center"/>
    </xf>
    <xf numFmtId="0" fontId="1" fillId="0" borderId="10" xfId="2" applyFont="1" applyBorder="1" applyAlignment="1">
      <alignment horizontal="right"/>
    </xf>
    <xf numFmtId="0" fontId="1" fillId="0" borderId="4" xfId="2" applyFont="1" applyBorder="1" applyAlignment="1">
      <alignment horizontal="center"/>
    </xf>
    <xf numFmtId="0" fontId="1" fillId="0" borderId="5" xfId="2" applyFont="1" applyBorder="1" applyAlignment="1">
      <alignment horizontal="center"/>
    </xf>
    <xf numFmtId="0" fontId="1" fillId="0" borderId="10" xfId="2" applyFont="1" applyBorder="1" applyAlignment="1">
      <alignment horizontal="left"/>
    </xf>
    <xf numFmtId="0" fontId="1" fillId="0" borderId="4" xfId="2" applyFont="1" applyBorder="1"/>
    <xf numFmtId="0" fontId="1" fillId="0" borderId="5" xfId="2" applyFont="1" applyBorder="1"/>
    <xf numFmtId="0" fontId="1" fillId="0" borderId="12" xfId="2" applyFont="1" applyBorder="1"/>
    <xf numFmtId="0" fontId="1" fillId="0" borderId="3" xfId="2" applyFont="1" applyBorder="1"/>
    <xf numFmtId="0" fontId="3" fillId="0" borderId="4" xfId="2" applyBorder="1" applyAlignment="1">
      <alignment horizontal="right"/>
    </xf>
    <xf numFmtId="0" fontId="3" fillId="0" borderId="3" xfId="2" applyBorder="1" applyAlignment="1">
      <alignment horizontal="right"/>
    </xf>
    <xf numFmtId="0" fontId="1" fillId="0" borderId="13" xfId="2" applyFont="1" applyBorder="1" applyAlignment="1">
      <alignment horizontal="center"/>
    </xf>
    <xf numFmtId="0" fontId="1" fillId="0" borderId="13" xfId="2" applyFont="1" applyBorder="1"/>
    <xf numFmtId="0" fontId="1" fillId="0" borderId="14" xfId="2" applyFont="1" applyBorder="1"/>
    <xf numFmtId="0" fontId="1" fillId="0" borderId="15" xfId="2" applyFont="1" applyBorder="1"/>
    <xf numFmtId="0" fontId="1" fillId="0" borderId="16" xfId="2" applyFont="1" applyBorder="1"/>
    <xf numFmtId="0" fontId="3" fillId="0" borderId="8" xfId="2" applyBorder="1" applyAlignment="1">
      <alignment vertical="center" wrapText="1"/>
    </xf>
    <xf numFmtId="44" fontId="3" fillId="2" borderId="1" xfId="2" applyNumberFormat="1" applyFill="1" applyBorder="1" applyAlignment="1" applyProtection="1">
      <alignment horizontal="center" vertical="center"/>
      <protection locked="0"/>
    </xf>
    <xf numFmtId="44" fontId="3" fillId="3" borderId="1" xfId="2" applyNumberFormat="1" applyFill="1" applyBorder="1" applyAlignment="1">
      <alignment horizontal="center" vertical="center"/>
    </xf>
    <xf numFmtId="0" fontId="3" fillId="0" borderId="4" xfId="2" applyBorder="1" applyAlignment="1">
      <alignment horizontal="center"/>
    </xf>
    <xf numFmtId="0" fontId="3" fillId="2" borderId="1" xfId="2" applyFill="1" applyBorder="1" applyAlignment="1" applyProtection="1">
      <alignment horizontal="center"/>
      <protection locked="0"/>
    </xf>
    <xf numFmtId="0" fontId="0" fillId="0" borderId="0" xfId="0" applyProtection="1">
      <protection locked="0"/>
    </xf>
    <xf numFmtId="0" fontId="0" fillId="0" borderId="1" xfId="0" applyBorder="1" applyAlignment="1">
      <alignment horizontal="left"/>
    </xf>
    <xf numFmtId="164" fontId="0" fillId="0" borderId="1" xfId="0" applyNumberFormat="1" applyBorder="1" applyAlignment="1">
      <alignment horizontal="right"/>
    </xf>
    <xf numFmtId="0" fontId="0" fillId="0" borderId="1" xfId="0" applyBorder="1" applyAlignment="1">
      <alignment horizontal="right"/>
    </xf>
    <xf numFmtId="0" fontId="7" fillId="0" borderId="0" xfId="0" applyFont="1" applyProtection="1">
      <protection locked="0"/>
    </xf>
    <xf numFmtId="0" fontId="0" fillId="2" borderId="1" xfId="2" applyFont="1" applyFill="1" applyBorder="1" applyProtection="1">
      <protection locked="0"/>
    </xf>
    <xf numFmtId="44" fontId="0" fillId="2" borderId="1" xfId="2" applyNumberFormat="1" applyFont="1" applyFill="1" applyBorder="1" applyProtection="1">
      <protection locked="0"/>
    </xf>
    <xf numFmtId="0" fontId="3" fillId="0" borderId="0" xfId="2" applyAlignment="1" applyProtection="1">
      <alignment horizontal="center"/>
      <protection locked="0"/>
    </xf>
    <xf numFmtId="0" fontId="3" fillId="0" borderId="0" xfId="2" applyAlignment="1" applyProtection="1">
      <alignment vertical="top" wrapText="1"/>
      <protection locked="0"/>
    </xf>
    <xf numFmtId="0" fontId="1" fillId="0" borderId="0" xfId="2" applyFont="1" applyAlignment="1" applyProtection="1">
      <alignment horizontal="center"/>
      <protection locked="0"/>
    </xf>
    <xf numFmtId="0" fontId="1" fillId="0" borderId="0" xfId="2" applyFont="1" applyProtection="1">
      <protection locked="0"/>
    </xf>
    <xf numFmtId="37" fontId="1" fillId="0" borderId="2" xfId="2" applyNumberFormat="1" applyFont="1" applyBorder="1" applyProtection="1">
      <protection locked="0"/>
    </xf>
    <xf numFmtId="44" fontId="1" fillId="0" borderId="2" xfId="2" applyNumberFormat="1" applyFont="1" applyBorder="1" applyProtection="1">
      <protection locked="0"/>
    </xf>
    <xf numFmtId="44" fontId="1" fillId="0" borderId="0" xfId="2" applyNumberFormat="1" applyFont="1" applyProtection="1">
      <protection locked="0"/>
    </xf>
    <xf numFmtId="37" fontId="1" fillId="0" borderId="0" xfId="2" applyNumberFormat="1" applyFont="1" applyProtection="1">
      <protection locked="0"/>
    </xf>
    <xf numFmtId="39" fontId="1" fillId="0" borderId="0" xfId="2" applyNumberFormat="1" applyFont="1" applyProtection="1">
      <protection locked="0"/>
    </xf>
    <xf numFmtId="0" fontId="1" fillId="2" borderId="10" xfId="2" applyFont="1" applyFill="1" applyBorder="1"/>
    <xf numFmtId="0" fontId="10" fillId="0" borderId="0" xfId="0" applyFont="1"/>
    <xf numFmtId="44" fontId="1" fillId="4" borderId="18" xfId="3" applyNumberFormat="1" applyFont="1" applyFill="1" applyBorder="1" applyProtection="1"/>
    <xf numFmtId="44" fontId="1" fillId="4" borderId="13" xfId="2" applyNumberFormat="1" applyFont="1" applyFill="1" applyBorder="1"/>
    <xf numFmtId="0" fontId="11" fillId="0" borderId="0" xfId="2" applyFont="1" applyAlignment="1">
      <alignment horizontal="left"/>
    </xf>
    <xf numFmtId="0" fontId="10" fillId="0" borderId="0" xfId="0" applyFont="1" applyAlignment="1">
      <alignment horizontal="left" vertical="top" wrapText="1"/>
    </xf>
    <xf numFmtId="0" fontId="12" fillId="0" borderId="0" xfId="0" applyFont="1" applyAlignment="1">
      <alignment horizontal="centerContinuous" vertical="top"/>
    </xf>
    <xf numFmtId="0" fontId="10" fillId="0" borderId="0" xfId="0" applyFont="1" applyAlignment="1">
      <alignment horizontal="centerContinuous" vertical="top"/>
    </xf>
    <xf numFmtId="0" fontId="10" fillId="0" borderId="0" xfId="0" applyFont="1" applyAlignment="1">
      <alignment vertical="top"/>
    </xf>
    <xf numFmtId="0" fontId="11" fillId="0" borderId="0" xfId="2" applyFont="1" applyAlignment="1">
      <alignment horizontal="center"/>
    </xf>
    <xf numFmtId="0" fontId="11" fillId="0" borderId="0" xfId="2" applyFont="1" applyAlignment="1">
      <alignment horizontal="centerContinuous"/>
    </xf>
    <xf numFmtId="0" fontId="10" fillId="0" borderId="0" xfId="2" applyFont="1" applyAlignment="1">
      <alignment horizontal="centerContinuous"/>
    </xf>
    <xf numFmtId="0" fontId="10" fillId="0" borderId="0" xfId="0" applyFont="1" applyAlignment="1">
      <alignment horizontal="centerContinuous"/>
    </xf>
    <xf numFmtId="0" fontId="12" fillId="0" borderId="0" xfId="0" applyFont="1" applyAlignment="1">
      <alignment horizontal="centerContinuous"/>
    </xf>
    <xf numFmtId="0" fontId="10" fillId="0" borderId="0" xfId="0" applyFont="1" applyProtection="1">
      <protection locked="0"/>
    </xf>
    <xf numFmtId="0" fontId="10" fillId="0" borderId="0" xfId="0" applyFont="1" applyAlignment="1">
      <alignment horizontal="left"/>
    </xf>
    <xf numFmtId="0" fontId="12"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xf>
    <xf numFmtId="0" fontId="0" fillId="0" borderId="1" xfId="2" applyFont="1" applyBorder="1" applyAlignment="1">
      <alignment wrapText="1"/>
    </xf>
    <xf numFmtId="0" fontId="0" fillId="2" borderId="4" xfId="2" applyFont="1" applyFill="1" applyBorder="1" applyAlignment="1" applyProtection="1">
      <alignment horizontal="left" vertical="center" wrapText="1"/>
      <protection locked="0"/>
    </xf>
    <xf numFmtId="0" fontId="3" fillId="2" borderId="5" xfId="2" applyFill="1" applyBorder="1" applyAlignment="1" applyProtection="1">
      <alignment horizontal="left" vertical="center" wrapText="1"/>
      <protection locked="0"/>
    </xf>
    <xf numFmtId="0" fontId="3" fillId="2" borderId="3" xfId="2" applyFill="1" applyBorder="1" applyAlignment="1" applyProtection="1">
      <alignment horizontal="left" vertical="center" wrapText="1"/>
      <protection locked="0"/>
    </xf>
    <xf numFmtId="0" fontId="3" fillId="2" borderId="4" xfId="2" applyFill="1" applyBorder="1" applyAlignment="1" applyProtection="1">
      <alignment horizontal="left" vertical="top" wrapText="1"/>
      <protection locked="0"/>
    </xf>
    <xf numFmtId="0" fontId="3" fillId="2" borderId="5" xfId="2" applyFill="1" applyBorder="1" applyAlignment="1" applyProtection="1">
      <alignment horizontal="left" vertical="top" wrapText="1"/>
      <protection locked="0"/>
    </xf>
    <xf numFmtId="0" fontId="3" fillId="2" borderId="3" xfId="2" applyFill="1" applyBorder="1" applyAlignment="1" applyProtection="1">
      <alignment horizontal="left" vertical="top" wrapText="1"/>
      <protection locked="0"/>
    </xf>
    <xf numFmtId="0" fontId="1" fillId="0" borderId="7"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7" xfId="2" applyFont="1" applyBorder="1" applyAlignment="1">
      <alignment horizontal="center" wrapText="1"/>
    </xf>
    <xf numFmtId="0" fontId="1" fillId="0" borderId="10" xfId="2" applyFont="1" applyBorder="1" applyAlignment="1">
      <alignment horizontal="center" wrapText="1"/>
    </xf>
    <xf numFmtId="0" fontId="1" fillId="0" borderId="8" xfId="2" quotePrefix="1" applyFont="1" applyBorder="1" applyAlignment="1">
      <alignment horizontal="center" wrapText="1"/>
    </xf>
    <xf numFmtId="0" fontId="3" fillId="0" borderId="12" xfId="2" applyBorder="1" applyAlignment="1">
      <alignment horizontal="center" wrapText="1"/>
    </xf>
    <xf numFmtId="0" fontId="0" fillId="2" borderId="4"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0" borderId="0" xfId="0" applyAlignment="1">
      <alignment horizontal="center"/>
    </xf>
    <xf numFmtId="0" fontId="0" fillId="0" borderId="0" xfId="0" applyAlignment="1">
      <alignment vertical="center"/>
    </xf>
    <xf numFmtId="0" fontId="0" fillId="0" borderId="0" xfId="0"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10" fillId="0" borderId="0" xfId="0" applyFont="1" applyAlignment="1">
      <alignment vertical="center"/>
    </xf>
    <xf numFmtId="0" fontId="1" fillId="0" borderId="0" xfId="0" applyFont="1" applyAlignment="1">
      <alignment horizontal="centerContinuous" vertical="center"/>
    </xf>
    <xf numFmtId="0" fontId="0" fillId="0" borderId="0" xfId="0" applyAlignment="1">
      <alignment horizontal="centerContinuous" vertical="center"/>
    </xf>
    <xf numFmtId="0" fontId="2" fillId="0" borderId="0" xfId="1" applyAlignment="1" applyProtection="1">
      <alignment horizontal="centerContinuous" vertical="center"/>
      <protection locked="0"/>
    </xf>
    <xf numFmtId="0" fontId="1" fillId="0" borderId="0" xfId="0" applyFont="1" applyAlignment="1">
      <alignment horizontal="centerContinuous" vertical="center" wrapText="1"/>
    </xf>
    <xf numFmtId="0" fontId="10" fillId="0" borderId="0" xfId="0" applyFont="1" applyAlignment="1">
      <alignment horizontal="centerContinuous" vertical="center"/>
    </xf>
    <xf numFmtId="0" fontId="1" fillId="0" borderId="9" xfId="2" applyFont="1" applyBorder="1" applyAlignment="1">
      <alignment horizontal="center" vertical="center"/>
    </xf>
    <xf numFmtId="0" fontId="1" fillId="0" borderId="9" xfId="2" applyFont="1" applyBorder="1" applyAlignment="1">
      <alignment horizontal="center"/>
    </xf>
    <xf numFmtId="0" fontId="1" fillId="0" borderId="0" xfId="0" applyFont="1" applyAlignment="1">
      <alignment horizontal="centerContinuous"/>
    </xf>
    <xf numFmtId="0" fontId="1" fillId="0" borderId="0" xfId="0" applyFont="1"/>
    <xf numFmtId="0" fontId="1" fillId="0" borderId="0" xfId="0" applyFont="1" applyProtection="1">
      <protection locked="0"/>
    </xf>
    <xf numFmtId="0" fontId="13" fillId="0" borderId="0" xfId="0" applyFont="1" applyAlignment="1" applyProtection="1">
      <alignment horizontal="right"/>
      <protection locked="0"/>
    </xf>
    <xf numFmtId="0" fontId="10" fillId="0" borderId="0" xfId="0" applyFont="1" applyAlignment="1">
      <alignment horizontal="center"/>
    </xf>
    <xf numFmtId="0" fontId="12" fillId="0" borderId="0" xfId="0" applyFont="1" applyAlignment="1">
      <alignment horizontal="center"/>
    </xf>
    <xf numFmtId="0" fontId="10" fillId="0" borderId="0" xfId="0" applyFont="1" applyAlignment="1">
      <alignment horizontal="left" vertical="top" wrapText="1"/>
    </xf>
    <xf numFmtId="0" fontId="12"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pplyProtection="1">
      <alignment horizontal="left" vertical="top" wrapText="1"/>
      <protection locked="0"/>
    </xf>
    <xf numFmtId="0" fontId="12" fillId="0" borderId="0" xfId="0" applyFont="1" applyAlignment="1">
      <alignment horizontal="left" vertical="top" wrapText="1"/>
    </xf>
    <xf numFmtId="0" fontId="13" fillId="0" borderId="0" xfId="0" applyFont="1" applyAlignment="1">
      <alignment horizontal="center"/>
    </xf>
    <xf numFmtId="0" fontId="7" fillId="0" borderId="0" xfId="0" applyFont="1" applyAlignment="1">
      <alignment horizontal="center"/>
    </xf>
    <xf numFmtId="0" fontId="3" fillId="2" borderId="4" xfId="2" applyFill="1" applyBorder="1" applyAlignment="1" applyProtection="1">
      <alignment horizontal="left" vertical="top" wrapText="1"/>
      <protection locked="0"/>
    </xf>
    <xf numFmtId="0" fontId="3" fillId="2" borderId="5" xfId="2" applyFill="1" applyBorder="1" applyAlignment="1" applyProtection="1">
      <alignment horizontal="left" vertical="top" wrapText="1"/>
      <protection locked="0"/>
    </xf>
    <xf numFmtId="0" fontId="3" fillId="2" borderId="3" xfId="2" applyFill="1" applyBorder="1" applyAlignment="1" applyProtection="1">
      <alignment horizontal="left" vertical="top" wrapText="1"/>
      <protection locked="0"/>
    </xf>
    <xf numFmtId="0" fontId="0" fillId="2" borderId="4" xfId="2" applyFont="1" applyFill="1" applyBorder="1" applyAlignment="1" applyProtection="1">
      <alignment horizontal="left" vertical="top" wrapText="1"/>
      <protection locked="0"/>
    </xf>
    <xf numFmtId="0" fontId="0" fillId="0" borderId="4" xfId="2" quotePrefix="1" applyFont="1" applyBorder="1" applyAlignment="1">
      <alignment vertical="center" wrapText="1"/>
    </xf>
    <xf numFmtId="0" fontId="0" fillId="0" borderId="5" xfId="2" quotePrefix="1" applyFont="1" applyBorder="1" applyAlignment="1">
      <alignment vertical="center" wrapText="1"/>
    </xf>
    <xf numFmtId="0" fontId="3" fillId="0" borderId="5" xfId="2" applyBorder="1" applyAlignment="1">
      <alignment vertical="center" wrapText="1"/>
    </xf>
    <xf numFmtId="0" fontId="3" fillId="0" borderId="4" xfId="2" applyBorder="1" applyAlignment="1">
      <alignment horizontal="left" vertical="center" wrapText="1"/>
    </xf>
    <xf numFmtId="0" fontId="3" fillId="0" borderId="5" xfId="2" applyBorder="1" applyAlignment="1">
      <alignment horizontal="left" vertical="center" wrapText="1"/>
    </xf>
    <xf numFmtId="0" fontId="3" fillId="0" borderId="3" xfId="2" applyBorder="1" applyAlignment="1">
      <alignment horizontal="left" vertical="center" wrapText="1"/>
    </xf>
    <xf numFmtId="0" fontId="0" fillId="2" borderId="4" xfId="2" quotePrefix="1" applyFont="1" applyFill="1" applyBorder="1" applyAlignment="1" applyProtection="1">
      <alignment vertical="center" wrapText="1"/>
      <protection locked="0"/>
    </xf>
    <xf numFmtId="0" fontId="3" fillId="2" borderId="5" xfId="2" applyFill="1" applyBorder="1" applyAlignment="1" applyProtection="1">
      <alignment vertical="center" wrapText="1"/>
      <protection locked="0"/>
    </xf>
    <xf numFmtId="0" fontId="3" fillId="2" borderId="3" xfId="2" applyFill="1" applyBorder="1" applyAlignment="1" applyProtection="1">
      <alignment vertical="center" wrapText="1"/>
      <protection locked="0"/>
    </xf>
    <xf numFmtId="0" fontId="0" fillId="2" borderId="4" xfId="2" applyFont="1" applyFill="1" applyBorder="1" applyAlignment="1" applyProtection="1">
      <alignment horizontal="left" vertical="center" wrapText="1"/>
      <protection locked="0"/>
    </xf>
    <xf numFmtId="0" fontId="3" fillId="2" borderId="5" xfId="2" applyFill="1" applyBorder="1" applyAlignment="1" applyProtection="1">
      <alignment horizontal="left" vertical="center" wrapText="1"/>
      <protection locked="0"/>
    </xf>
    <xf numFmtId="0" fontId="3" fillId="2" borderId="3" xfId="2" applyFill="1" applyBorder="1" applyAlignment="1" applyProtection="1">
      <alignment horizontal="left" vertical="center" wrapText="1"/>
      <protection locked="0"/>
    </xf>
    <xf numFmtId="0" fontId="3" fillId="2" borderId="4" xfId="2" quotePrefix="1" applyFill="1" applyBorder="1" applyAlignment="1" applyProtection="1">
      <alignment horizontal="left" vertical="center" wrapText="1"/>
      <protection locked="0"/>
    </xf>
    <xf numFmtId="49" fontId="0" fillId="2" borderId="4" xfId="2" quotePrefix="1" applyNumberFormat="1" applyFont="1" applyFill="1" applyBorder="1" applyAlignment="1" applyProtection="1">
      <alignment horizontal="left" vertical="center" wrapText="1"/>
      <protection locked="0"/>
    </xf>
    <xf numFmtId="49" fontId="3" fillId="2" borderId="5" xfId="2" applyNumberFormat="1" applyFill="1" applyBorder="1" applyAlignment="1" applyProtection="1">
      <alignment horizontal="left" vertical="center" wrapText="1"/>
      <protection locked="0"/>
    </xf>
    <xf numFmtId="49" fontId="3" fillId="2" borderId="3" xfId="2" applyNumberFormat="1" applyFill="1" applyBorder="1" applyAlignment="1" applyProtection="1">
      <alignment horizontal="left" vertical="center" wrapText="1"/>
      <protection locked="0"/>
    </xf>
    <xf numFmtId="0" fontId="0" fillId="2" borderId="4" xfId="2" quotePrefix="1" applyFont="1" applyFill="1" applyBorder="1" applyAlignment="1" applyProtection="1">
      <alignment horizontal="left" vertical="center" wrapText="1"/>
      <protection locked="0"/>
    </xf>
    <xf numFmtId="0" fontId="3" fillId="2" borderId="5" xfId="2" quotePrefix="1" applyFill="1" applyBorder="1" applyAlignment="1" applyProtection="1">
      <alignment horizontal="left" vertical="center" wrapText="1"/>
      <protection locked="0"/>
    </xf>
    <xf numFmtId="0" fontId="3" fillId="2" borderId="3" xfId="2" quotePrefix="1" applyFill="1" applyBorder="1" applyAlignment="1" applyProtection="1">
      <alignment horizontal="left" vertical="center" wrapText="1"/>
      <protection locked="0"/>
    </xf>
    <xf numFmtId="0" fontId="10" fillId="0" borderId="0" xfId="0" applyFont="1" applyAlignment="1">
      <alignment horizontal="left" vertical="top" wrapText="1" readingOrder="1"/>
    </xf>
    <xf numFmtId="0" fontId="0" fillId="2" borderId="4"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left"/>
    </xf>
    <xf numFmtId="0" fontId="14" fillId="0" borderId="0" xfId="0" applyFont="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3" xfId="0" applyBorder="1" applyAlignment="1">
      <alignment horizontal="left"/>
    </xf>
  </cellXfs>
  <cellStyles count="8">
    <cellStyle name="Comma 2" xfId="4" xr:uid="{00000000-0005-0000-0000-000000000000}"/>
    <cellStyle name="Currency 2" xfId="5" xr:uid="{00000000-0005-0000-0000-000001000000}"/>
    <cellStyle name="Hyperlink" xfId="1" builtinId="8"/>
    <cellStyle name="Normal" xfId="0" builtinId="0"/>
    <cellStyle name="Normal 2" xfId="6" xr:uid="{00000000-0005-0000-0000-000004000000}"/>
    <cellStyle name="Normal 3" xfId="2" xr:uid="{00000000-0005-0000-0000-000005000000}"/>
    <cellStyle name="Percent" xfId="7" builtinId="5"/>
    <cellStyle name="Percent 2" xfId="3" xr:uid="{00000000-0005-0000-0000-000007000000}"/>
  </cellStyles>
  <dxfs count="1">
    <dxf>
      <fill>
        <patternFill>
          <bgColor rgb="FFFFFF00"/>
        </patternFill>
      </fill>
    </dxf>
  </dxfs>
  <tableStyles count="0" defaultTableStyle="TableStyleMedium2" defaultPivotStyle="PivotStyleLight16"/>
  <colors>
    <mruColors>
      <color rgb="FFCCFF99"/>
      <color rgb="FFFFC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5</xdr:col>
      <xdr:colOff>762000</xdr:colOff>
      <xdr:row>19</xdr:row>
      <xdr:rowOff>0</xdr:rowOff>
    </xdr:from>
    <xdr:ext cx="184731" cy="264560"/>
    <xdr:sp macro="" textlink="">
      <xdr:nvSpPr>
        <xdr:cNvPr id="2" name="TextBox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SpPr txBox="1"/>
      </xdr:nvSpPr>
      <xdr:spPr>
        <a:xfrm>
          <a:off x="7800975" y="332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xdr:from>
          <xdr:col>1</xdr:col>
          <xdr:colOff>0</xdr:colOff>
          <xdr:row>19</xdr:row>
          <xdr:rowOff>76200</xdr:rowOff>
        </xdr:from>
        <xdr:to>
          <xdr:col>8</xdr:col>
          <xdr:colOff>0</xdr:colOff>
          <xdr:row>21</xdr:row>
          <xdr:rowOff>144780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FF0000"/>
                  </a:solidFill>
                  <a:latin typeface="Calibri"/>
                  <a:ea typeface="Calibri"/>
                  <a:cs typeface="Calibri"/>
                </a:rPr>
                <a:t>Add Row for Regional Centers:  Click on the </a:t>
              </a:r>
              <a:r>
                <a:rPr lang="en-US" sz="1100" b="0" i="0" u="sng" strike="noStrike" baseline="0">
                  <a:solidFill>
                    <a:srgbClr val="FF0000"/>
                  </a:solidFill>
                  <a:latin typeface="Calibri"/>
                  <a:ea typeface="Calibri"/>
                  <a:cs typeface="Calibri"/>
                </a:rPr>
                <a:t>last row number in Column A</a:t>
              </a:r>
              <a:r>
                <a:rPr lang="en-US" sz="1100" b="0" i="0" u="none" strike="noStrike" baseline="0">
                  <a:solidFill>
                    <a:srgbClr val="FF0000"/>
                  </a:solidFill>
                  <a:latin typeface="Calibri"/>
                  <a:ea typeface="Calibri"/>
                  <a:cs typeface="Calibri"/>
                </a:rPr>
                <a:t>, then click this button to add additional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22860</xdr:colOff>
          <xdr:row>60</xdr:row>
          <xdr:rowOff>114300</xdr:rowOff>
        </xdr:from>
        <xdr:to>
          <xdr:col>8</xdr:col>
          <xdr:colOff>0</xdr:colOff>
          <xdr:row>62</xdr:row>
          <xdr:rowOff>160020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FF0000"/>
                  </a:solidFill>
                  <a:latin typeface="Calibri"/>
                  <a:ea typeface="Calibri"/>
                  <a:cs typeface="Calibri"/>
                </a:rPr>
                <a:t>Add Row for Additional Employee:  Click on </a:t>
              </a:r>
              <a:r>
                <a:rPr lang="en-US" sz="1100" b="0" i="0" u="sng" strike="noStrike" baseline="0">
                  <a:solidFill>
                    <a:srgbClr val="FF0000"/>
                  </a:solidFill>
                  <a:latin typeface="Calibri"/>
                  <a:ea typeface="Calibri"/>
                  <a:cs typeface="Calibri"/>
                </a:rPr>
                <a:t>the last row number in Column A</a:t>
              </a:r>
              <a:r>
                <a:rPr lang="en-US" sz="1100" b="0" i="0" u="none" strike="noStrike" baseline="0">
                  <a:solidFill>
                    <a:srgbClr val="FF0000"/>
                  </a:solidFill>
                  <a:latin typeface="Calibri"/>
                  <a:ea typeface="Calibri"/>
                  <a:cs typeface="Calibri"/>
                </a:rPr>
                <a:t>, then click this button to add additional rows</a:t>
              </a:r>
            </a:p>
          </xdr:txBody>
        </xdr:sp>
        <xdr:clientData fPrintsWithSheet="0"/>
      </xdr:twoCellAnchor>
    </mc:Choice>
    <mc:Fallback/>
  </mc:AlternateContent>
  <xdr:oneCellAnchor>
    <xdr:from>
      <xdr:col>5</xdr:col>
      <xdr:colOff>762000</xdr:colOff>
      <xdr:row>19</xdr:row>
      <xdr:rowOff>0</xdr:rowOff>
    </xdr:from>
    <xdr:ext cx="184731" cy="264560"/>
    <xdr:sp macro="" textlink="">
      <xdr:nvSpPr>
        <xdr:cNvPr id="5" name="TextBox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SpPr txBox="1"/>
      </xdr:nvSpPr>
      <xdr:spPr>
        <a:xfrm>
          <a:off x="7800975" y="332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39</xdr:row>
          <xdr:rowOff>7620</xdr:rowOff>
        </xdr:from>
        <xdr:to>
          <xdr:col>3</xdr:col>
          <xdr:colOff>266700</xdr:colOff>
          <xdr:row>39</xdr:row>
          <xdr:rowOff>190500</xdr:rowOff>
        </xdr:to>
        <xdr:sp macro="" textlink="">
          <xdr:nvSpPr>
            <xdr:cNvPr id="13313" name="CheckBox2" descr="Part of the Title"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609600</xdr:colOff>
          <xdr:row>42</xdr:row>
          <xdr:rowOff>0</xdr:rowOff>
        </xdr:from>
        <xdr:to>
          <xdr:col>4</xdr:col>
          <xdr:colOff>228600</xdr:colOff>
          <xdr:row>43</xdr:row>
          <xdr:rowOff>259080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Submit</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anci.kassas@kernrc.org"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2.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sheetPr>
  <dimension ref="A1:K69"/>
  <sheetViews>
    <sheetView topLeftCell="A31" zoomScaleNormal="100" zoomScaleSheetLayoutView="80" workbookViewId="0">
      <selection activeCell="L46" sqref="L46"/>
    </sheetView>
  </sheetViews>
  <sheetFormatPr defaultColWidth="9.109375" defaultRowHeight="14.4" x14ac:dyDescent="0.3"/>
  <cols>
    <col min="1" max="1" width="13.88671875" style="109" customWidth="1"/>
    <col min="2" max="9" width="12.44140625" style="109" customWidth="1"/>
    <col min="10" max="16384" width="9.109375" style="109"/>
  </cols>
  <sheetData>
    <row r="1" spans="1:11" x14ac:dyDescent="0.3">
      <c r="A1" s="108" t="s">
        <v>167</v>
      </c>
      <c r="B1" s="107"/>
      <c r="C1" s="107"/>
      <c r="D1" s="107"/>
      <c r="E1" s="107"/>
      <c r="F1" s="107"/>
      <c r="G1" s="107"/>
      <c r="H1" s="107"/>
      <c r="I1" s="107"/>
      <c r="J1" s="96"/>
      <c r="K1" s="96"/>
    </row>
    <row r="2" spans="1:11" x14ac:dyDescent="0.3">
      <c r="A2" s="108" t="s">
        <v>113</v>
      </c>
      <c r="B2" s="107"/>
      <c r="C2" s="107"/>
      <c r="D2" s="107"/>
      <c r="E2" s="107"/>
      <c r="F2" s="107"/>
      <c r="G2" s="107"/>
      <c r="H2" s="107"/>
      <c r="I2" s="107"/>
      <c r="J2" s="96"/>
      <c r="K2" s="96"/>
    </row>
    <row r="3" spans="1:11" ht="9" customHeight="1" x14ac:dyDescent="0.3">
      <c r="A3" s="96"/>
      <c r="B3" s="96"/>
      <c r="C3" s="96"/>
      <c r="D3" s="96"/>
      <c r="E3" s="96"/>
      <c r="F3" s="96"/>
      <c r="G3" s="96"/>
      <c r="H3" s="96"/>
      <c r="I3" s="96"/>
      <c r="J3" s="96"/>
      <c r="K3" s="96"/>
    </row>
    <row r="4" spans="1:11" ht="76.5" customHeight="1" x14ac:dyDescent="0.3">
      <c r="A4" s="149" t="s">
        <v>152</v>
      </c>
      <c r="B4" s="149"/>
      <c r="C4" s="149"/>
      <c r="D4" s="149"/>
      <c r="E4" s="149"/>
      <c r="F4" s="149"/>
      <c r="G4" s="149"/>
      <c r="H4" s="149"/>
      <c r="I4" s="149"/>
      <c r="J4" s="110"/>
      <c r="K4" s="96"/>
    </row>
    <row r="5" spans="1:11" ht="4.5" customHeight="1" x14ac:dyDescent="0.3">
      <c r="A5" s="96"/>
      <c r="B5" s="96"/>
      <c r="C5" s="96"/>
      <c r="D5" s="96"/>
      <c r="E5" s="96"/>
      <c r="F5" s="96"/>
      <c r="G5" s="96"/>
      <c r="H5" s="96"/>
      <c r="I5" s="96"/>
      <c r="J5" s="96"/>
      <c r="K5" s="96"/>
    </row>
    <row r="6" spans="1:11" ht="12.75" customHeight="1" x14ac:dyDescent="0.3">
      <c r="A6" s="155" t="s">
        <v>153</v>
      </c>
      <c r="B6" s="156"/>
      <c r="C6" s="156"/>
      <c r="D6" s="156"/>
      <c r="E6" s="156"/>
      <c r="F6" s="156"/>
      <c r="G6" s="156"/>
      <c r="H6" s="156"/>
      <c r="I6" s="156"/>
      <c r="J6" s="96"/>
      <c r="K6" s="96"/>
    </row>
    <row r="7" spans="1:11" ht="4.5" customHeight="1" x14ac:dyDescent="0.3">
      <c r="A7" s="148"/>
      <c r="B7" s="147"/>
      <c r="C7" s="147"/>
      <c r="D7" s="147"/>
      <c r="E7" s="147"/>
      <c r="F7" s="147"/>
      <c r="G7" s="147"/>
      <c r="H7" s="147"/>
      <c r="I7" s="147"/>
      <c r="J7" s="96"/>
      <c r="K7" s="96"/>
    </row>
    <row r="8" spans="1:11" x14ac:dyDescent="0.3">
      <c r="A8" s="111" t="s">
        <v>16</v>
      </c>
      <c r="B8" s="96"/>
      <c r="C8" s="96"/>
      <c r="D8" s="96"/>
      <c r="E8" s="96"/>
      <c r="F8" s="96"/>
      <c r="G8" s="96"/>
      <c r="H8" s="96"/>
      <c r="I8" s="96"/>
      <c r="J8" s="96"/>
      <c r="K8" s="96"/>
    </row>
    <row r="9" spans="1:11" ht="7.2" customHeight="1" x14ac:dyDescent="0.3">
      <c r="A9" s="96"/>
      <c r="B9" s="96"/>
      <c r="C9" s="96"/>
      <c r="D9" s="96"/>
      <c r="E9" s="96"/>
      <c r="F9" s="96"/>
      <c r="G9" s="96"/>
      <c r="H9" s="96"/>
      <c r="I9" s="96"/>
      <c r="J9" s="96"/>
      <c r="K9" s="96"/>
    </row>
    <row r="10" spans="1:11" x14ac:dyDescent="0.3">
      <c r="A10" s="103" t="s">
        <v>32</v>
      </c>
      <c r="B10" s="103" t="s">
        <v>24</v>
      </c>
      <c r="C10" s="103"/>
      <c r="D10" s="103"/>
      <c r="E10" s="103"/>
      <c r="F10" s="103"/>
      <c r="G10" s="103"/>
      <c r="H10" s="103"/>
      <c r="I10" s="103"/>
      <c r="J10" s="96"/>
      <c r="K10" s="96"/>
    </row>
    <row r="11" spans="1:11" ht="5.25" customHeight="1" x14ac:dyDescent="0.3">
      <c r="A11" s="103"/>
      <c r="B11" s="103"/>
      <c r="C11" s="103"/>
      <c r="D11" s="103"/>
      <c r="E11" s="103"/>
      <c r="F11" s="103"/>
      <c r="G11" s="103"/>
      <c r="H11" s="103"/>
      <c r="I11" s="103"/>
      <c r="J11" s="96"/>
      <c r="K11" s="96"/>
    </row>
    <row r="12" spans="1:11" x14ac:dyDescent="0.3">
      <c r="A12" s="103" t="s">
        <v>33</v>
      </c>
      <c r="B12" s="103" t="s">
        <v>109</v>
      </c>
      <c r="C12" s="103"/>
      <c r="D12" s="103"/>
      <c r="E12" s="103"/>
      <c r="F12" s="103"/>
      <c r="G12" s="103"/>
      <c r="H12" s="103"/>
      <c r="I12" s="103"/>
      <c r="J12" s="96"/>
      <c r="K12" s="96"/>
    </row>
    <row r="13" spans="1:11" ht="8.6999999999999993" customHeight="1" x14ac:dyDescent="0.3">
      <c r="A13" s="103"/>
      <c r="B13" s="103"/>
      <c r="C13" s="103"/>
      <c r="D13" s="103"/>
      <c r="E13" s="103"/>
      <c r="F13" s="103"/>
      <c r="G13" s="103"/>
      <c r="H13" s="103"/>
      <c r="I13" s="103"/>
      <c r="J13" s="96"/>
      <c r="K13" s="96"/>
    </row>
    <row r="14" spans="1:11" x14ac:dyDescent="0.3">
      <c r="A14" s="103" t="s">
        <v>34</v>
      </c>
      <c r="B14" s="103" t="s">
        <v>25</v>
      </c>
      <c r="C14" s="103"/>
      <c r="D14" s="103"/>
      <c r="E14" s="103"/>
      <c r="F14" s="103"/>
      <c r="G14" s="103"/>
      <c r="H14" s="103"/>
      <c r="I14" s="103"/>
      <c r="J14" s="96"/>
      <c r="K14" s="96"/>
    </row>
    <row r="15" spans="1:11" ht="7.5" customHeight="1" x14ac:dyDescent="0.3">
      <c r="A15" s="103"/>
      <c r="B15" s="103"/>
      <c r="C15" s="103"/>
      <c r="D15" s="103"/>
      <c r="E15" s="103"/>
      <c r="F15" s="103"/>
      <c r="G15" s="103"/>
      <c r="H15" s="103"/>
      <c r="I15" s="103"/>
      <c r="J15" s="96"/>
      <c r="K15" s="96"/>
    </row>
    <row r="16" spans="1:11" ht="14.4" customHeight="1" x14ac:dyDescent="0.3">
      <c r="A16" s="103" t="s">
        <v>35</v>
      </c>
      <c r="B16" s="103" t="s">
        <v>67</v>
      </c>
      <c r="C16" s="103"/>
      <c r="D16" s="103"/>
      <c r="E16" s="103"/>
      <c r="F16" s="103"/>
      <c r="G16" s="103"/>
      <c r="H16" s="103"/>
      <c r="I16" s="103"/>
      <c r="J16" s="96"/>
      <c r="K16" s="96"/>
    </row>
    <row r="17" spans="1:11" ht="7.2" customHeight="1" x14ac:dyDescent="0.3">
      <c r="A17" s="103"/>
      <c r="B17" s="103"/>
      <c r="C17" s="103"/>
      <c r="D17" s="103"/>
      <c r="E17" s="103"/>
      <c r="F17" s="103"/>
      <c r="G17" s="103"/>
      <c r="H17" s="103"/>
      <c r="I17" s="103"/>
      <c r="J17" s="96"/>
      <c r="K17" s="96"/>
    </row>
    <row r="18" spans="1:11" ht="14.4" customHeight="1" x14ac:dyDescent="0.3">
      <c r="A18" s="103" t="s">
        <v>36</v>
      </c>
      <c r="B18" s="103" t="s">
        <v>102</v>
      </c>
      <c r="C18" s="103"/>
      <c r="D18" s="103"/>
      <c r="E18" s="103"/>
      <c r="F18" s="103"/>
      <c r="G18" s="103"/>
      <c r="H18" s="103"/>
      <c r="I18" s="103"/>
      <c r="J18" s="96"/>
      <c r="K18" s="96"/>
    </row>
    <row r="19" spans="1:11" ht="5.4" customHeight="1" x14ac:dyDescent="0.3">
      <c r="A19" s="103"/>
      <c r="B19" s="103"/>
      <c r="C19" s="103"/>
      <c r="D19" s="103"/>
      <c r="E19" s="103"/>
      <c r="F19" s="103"/>
      <c r="G19" s="103"/>
      <c r="H19" s="103"/>
      <c r="I19" s="103"/>
      <c r="J19" s="96"/>
      <c r="K19" s="96"/>
    </row>
    <row r="20" spans="1:11" ht="14.4" customHeight="1" x14ac:dyDescent="0.3">
      <c r="A20" s="103" t="s">
        <v>37</v>
      </c>
      <c r="B20" s="103" t="s">
        <v>105</v>
      </c>
      <c r="C20" s="103"/>
      <c r="D20" s="103"/>
      <c r="E20" s="103"/>
      <c r="F20" s="103"/>
      <c r="G20" s="103"/>
      <c r="H20" s="103"/>
      <c r="I20" s="103"/>
      <c r="J20" s="96"/>
      <c r="K20" s="96"/>
    </row>
    <row r="21" spans="1:11" ht="7.2" customHeight="1" x14ac:dyDescent="0.3">
      <c r="A21" s="103"/>
      <c r="B21" s="103"/>
      <c r="C21" s="103"/>
      <c r="D21" s="103"/>
      <c r="E21" s="103"/>
      <c r="F21" s="103"/>
      <c r="G21" s="103"/>
      <c r="H21" s="103"/>
      <c r="I21" s="103"/>
      <c r="J21" s="96"/>
      <c r="K21" s="96"/>
    </row>
    <row r="22" spans="1:11" ht="60.75" customHeight="1" x14ac:dyDescent="0.3">
      <c r="A22" s="103" t="s">
        <v>68</v>
      </c>
      <c r="B22" s="153" t="s">
        <v>166</v>
      </c>
      <c r="C22" s="153"/>
      <c r="D22" s="153"/>
      <c r="E22" s="153"/>
      <c r="F22" s="153"/>
      <c r="G22" s="153"/>
      <c r="H22" s="153"/>
      <c r="I22" s="153"/>
      <c r="J22" s="110"/>
      <c r="K22" s="96"/>
    </row>
    <row r="23" spans="1:11" ht="8.25" customHeight="1" x14ac:dyDescent="0.3">
      <c r="A23" s="103"/>
      <c r="B23" s="103"/>
      <c r="C23" s="103"/>
      <c r="D23" s="103"/>
      <c r="E23" s="103"/>
      <c r="F23" s="103"/>
      <c r="G23" s="103"/>
      <c r="H23" s="103"/>
      <c r="I23" s="103"/>
      <c r="J23" s="96"/>
      <c r="K23" s="96"/>
    </row>
    <row r="24" spans="1:11" ht="30" customHeight="1" x14ac:dyDescent="0.3">
      <c r="A24" s="103" t="s">
        <v>70</v>
      </c>
      <c r="B24" s="149" t="s">
        <v>154</v>
      </c>
      <c r="C24" s="149"/>
      <c r="D24" s="149"/>
      <c r="E24" s="149"/>
      <c r="F24" s="149"/>
      <c r="G24" s="149"/>
      <c r="H24" s="149"/>
      <c r="I24" s="149"/>
      <c r="J24" s="96"/>
      <c r="K24" s="96"/>
    </row>
    <row r="25" spans="1:11" ht="8.25" customHeight="1" x14ac:dyDescent="0.3">
      <c r="A25" s="103"/>
      <c r="B25" s="103"/>
      <c r="C25" s="103"/>
      <c r="D25" s="103"/>
      <c r="E25" s="103"/>
      <c r="F25" s="103"/>
      <c r="G25" s="103"/>
      <c r="H25" s="103"/>
      <c r="I25" s="103"/>
      <c r="J25" s="96"/>
      <c r="K25" s="96"/>
    </row>
    <row r="26" spans="1:11" x14ac:dyDescent="0.3">
      <c r="A26" s="103" t="s">
        <v>118</v>
      </c>
      <c r="B26" s="103" t="s">
        <v>39</v>
      </c>
      <c r="C26" s="103"/>
      <c r="D26" s="103"/>
      <c r="E26" s="103"/>
      <c r="F26" s="103"/>
      <c r="G26" s="103"/>
      <c r="H26" s="103"/>
      <c r="I26" s="103"/>
      <c r="J26" s="96"/>
      <c r="K26" s="96"/>
    </row>
    <row r="27" spans="1:11" ht="8.6999999999999993" customHeight="1" x14ac:dyDescent="0.3">
      <c r="A27" s="103"/>
      <c r="B27" s="103"/>
      <c r="C27" s="103"/>
      <c r="D27" s="103"/>
      <c r="E27" s="103"/>
      <c r="F27" s="103"/>
      <c r="G27" s="103"/>
      <c r="H27" s="103"/>
      <c r="I27" s="103"/>
      <c r="J27" s="96"/>
      <c r="K27" s="96"/>
    </row>
    <row r="28" spans="1:11" x14ac:dyDescent="0.3">
      <c r="A28" s="103" t="s">
        <v>119</v>
      </c>
      <c r="B28" s="103" t="s">
        <v>26</v>
      </c>
      <c r="C28" s="103"/>
      <c r="D28" s="103"/>
      <c r="E28" s="103"/>
      <c r="F28" s="103"/>
      <c r="G28" s="103"/>
      <c r="H28" s="103"/>
      <c r="I28" s="103"/>
      <c r="J28" s="96"/>
      <c r="K28" s="96"/>
    </row>
    <row r="29" spans="1:11" ht="8.25" customHeight="1" x14ac:dyDescent="0.3">
      <c r="A29" s="103"/>
      <c r="B29" s="103"/>
      <c r="C29" s="103"/>
      <c r="D29" s="103"/>
      <c r="E29" s="103"/>
      <c r="F29" s="103"/>
      <c r="G29" s="103"/>
      <c r="H29" s="103"/>
      <c r="I29" s="103"/>
      <c r="J29" s="96"/>
      <c r="K29" s="96"/>
    </row>
    <row r="30" spans="1:11" ht="31.5" customHeight="1" x14ac:dyDescent="0.3">
      <c r="A30" s="103" t="s">
        <v>120</v>
      </c>
      <c r="B30" s="149" t="s">
        <v>88</v>
      </c>
      <c r="C30" s="149"/>
      <c r="D30" s="149"/>
      <c r="E30" s="149"/>
      <c r="F30" s="149"/>
      <c r="G30" s="149"/>
      <c r="H30" s="149"/>
      <c r="I30" s="149"/>
      <c r="J30" s="96"/>
      <c r="K30" s="96"/>
    </row>
    <row r="31" spans="1:11" ht="9" customHeight="1" x14ac:dyDescent="0.3">
      <c r="A31" s="96"/>
      <c r="B31" s="96"/>
      <c r="C31" s="96"/>
      <c r="D31" s="96"/>
      <c r="E31" s="96"/>
      <c r="F31" s="96"/>
      <c r="G31" s="96"/>
      <c r="H31" s="96"/>
      <c r="I31" s="96"/>
      <c r="J31" s="96"/>
      <c r="K31" s="96"/>
    </row>
    <row r="32" spans="1:11" ht="15" customHeight="1" x14ac:dyDescent="0.3">
      <c r="A32" s="154" t="s">
        <v>17</v>
      </c>
      <c r="B32" s="154"/>
      <c r="C32" s="154"/>
      <c r="D32" s="154"/>
      <c r="E32" s="154"/>
      <c r="F32" s="154"/>
      <c r="G32" s="154"/>
      <c r="H32" s="154"/>
      <c r="I32" s="154"/>
      <c r="J32" s="96"/>
      <c r="K32" s="96"/>
    </row>
    <row r="33" spans="1:11" ht="5.25" customHeight="1" x14ac:dyDescent="0.3">
      <c r="A33" s="154"/>
      <c r="B33" s="154"/>
      <c r="C33" s="154"/>
      <c r="D33" s="154"/>
      <c r="E33" s="154"/>
      <c r="F33" s="154"/>
      <c r="G33" s="154"/>
      <c r="H33" s="154"/>
      <c r="I33" s="154"/>
      <c r="J33" s="96"/>
      <c r="K33" s="96"/>
    </row>
    <row r="34" spans="1:11" ht="97.5" customHeight="1" x14ac:dyDescent="0.3">
      <c r="A34" s="103" t="s">
        <v>27</v>
      </c>
      <c r="B34" s="149" t="s">
        <v>103</v>
      </c>
      <c r="C34" s="149"/>
      <c r="D34" s="149"/>
      <c r="E34" s="149"/>
      <c r="F34" s="149"/>
      <c r="G34" s="149"/>
      <c r="H34" s="149"/>
      <c r="I34" s="149"/>
      <c r="J34" s="96"/>
      <c r="K34" s="96"/>
    </row>
    <row r="35" spans="1:11" ht="6.75" customHeight="1" x14ac:dyDescent="0.3">
      <c r="A35" s="103"/>
      <c r="B35" s="103"/>
      <c r="C35" s="103"/>
      <c r="D35" s="103"/>
      <c r="E35" s="103"/>
      <c r="F35" s="103"/>
      <c r="G35" s="103"/>
      <c r="H35" s="103"/>
      <c r="I35" s="103"/>
      <c r="J35" s="96"/>
      <c r="K35" s="96"/>
    </row>
    <row r="36" spans="1:11" ht="76.5" customHeight="1" x14ac:dyDescent="0.3">
      <c r="A36" s="103"/>
      <c r="B36" s="149" t="s">
        <v>116</v>
      </c>
      <c r="C36" s="149"/>
      <c r="D36" s="149"/>
      <c r="E36" s="149"/>
      <c r="F36" s="149"/>
      <c r="G36" s="149"/>
      <c r="H36" s="149"/>
      <c r="I36" s="149"/>
      <c r="J36" s="96"/>
      <c r="K36" s="96"/>
    </row>
    <row r="37" spans="1:11" ht="7.5" customHeight="1" x14ac:dyDescent="0.3">
      <c r="A37" s="103"/>
      <c r="B37" s="112"/>
      <c r="C37" s="112"/>
      <c r="D37" s="112"/>
      <c r="E37" s="112"/>
      <c r="F37" s="112"/>
      <c r="G37" s="112"/>
      <c r="H37" s="112"/>
      <c r="I37" s="112"/>
      <c r="J37" s="96"/>
      <c r="K37" s="96"/>
    </row>
    <row r="38" spans="1:11" ht="15" customHeight="1" x14ac:dyDescent="0.3">
      <c r="A38" s="113" t="s">
        <v>28</v>
      </c>
      <c r="B38" s="149" t="s">
        <v>80</v>
      </c>
      <c r="C38" s="149"/>
      <c r="D38" s="149"/>
      <c r="E38" s="149"/>
      <c r="F38" s="149"/>
      <c r="G38" s="149"/>
      <c r="H38" s="149"/>
      <c r="I38" s="149"/>
      <c r="J38" s="96"/>
      <c r="K38" s="96"/>
    </row>
    <row r="39" spans="1:11" ht="7.5" customHeight="1" x14ac:dyDescent="0.3">
      <c r="A39" s="103"/>
      <c r="B39" s="112"/>
      <c r="C39" s="112"/>
      <c r="D39" s="112"/>
      <c r="E39" s="112"/>
      <c r="F39" s="112"/>
      <c r="G39" s="112"/>
      <c r="H39" s="112"/>
      <c r="I39" s="112"/>
      <c r="J39" s="96"/>
      <c r="K39" s="96"/>
    </row>
    <row r="40" spans="1:11" x14ac:dyDescent="0.3">
      <c r="A40" s="103" t="s">
        <v>81</v>
      </c>
      <c r="B40" s="149" t="s">
        <v>75</v>
      </c>
      <c r="C40" s="149"/>
      <c r="D40" s="149"/>
      <c r="E40" s="149"/>
      <c r="F40" s="149"/>
      <c r="G40" s="149"/>
      <c r="H40" s="149"/>
      <c r="I40" s="149"/>
      <c r="J40" s="96"/>
      <c r="K40" s="96"/>
    </row>
    <row r="41" spans="1:11" ht="7.5" customHeight="1" x14ac:dyDescent="0.3">
      <c r="A41" s="103"/>
      <c r="B41" s="103"/>
      <c r="C41" s="103"/>
      <c r="D41" s="103"/>
      <c r="E41" s="103"/>
      <c r="F41" s="103"/>
      <c r="G41" s="103"/>
      <c r="H41" s="103"/>
      <c r="I41" s="103"/>
      <c r="J41" s="96"/>
      <c r="K41" s="96"/>
    </row>
    <row r="42" spans="1:11" x14ac:dyDescent="0.3">
      <c r="A42" s="103" t="s">
        <v>96</v>
      </c>
      <c r="B42" s="103" t="s">
        <v>19</v>
      </c>
      <c r="C42" s="103"/>
      <c r="D42" s="103"/>
      <c r="E42" s="103"/>
      <c r="F42" s="103"/>
      <c r="G42" s="103"/>
      <c r="H42" s="103"/>
      <c r="I42" s="103"/>
      <c r="J42" s="96"/>
      <c r="K42" s="96"/>
    </row>
    <row r="43" spans="1:11" ht="7.5" customHeight="1" x14ac:dyDescent="0.3">
      <c r="A43" s="103"/>
      <c r="B43" s="103"/>
      <c r="C43" s="103"/>
      <c r="D43" s="103"/>
      <c r="E43" s="103"/>
      <c r="F43" s="103"/>
      <c r="G43" s="103"/>
      <c r="H43" s="103"/>
      <c r="I43" s="103"/>
      <c r="J43" s="96"/>
      <c r="K43" s="96"/>
    </row>
    <row r="44" spans="1:11" x14ac:dyDescent="0.3">
      <c r="A44" s="103" t="s">
        <v>29</v>
      </c>
      <c r="B44" s="103" t="s">
        <v>76</v>
      </c>
      <c r="C44" s="103"/>
      <c r="D44" s="103"/>
      <c r="E44" s="103"/>
      <c r="F44" s="103"/>
      <c r="G44" s="103"/>
      <c r="H44" s="103"/>
      <c r="I44" s="103"/>
      <c r="J44" s="96"/>
      <c r="K44" s="96"/>
    </row>
    <row r="45" spans="1:11" ht="7.5" customHeight="1" x14ac:dyDescent="0.3">
      <c r="A45" s="103"/>
      <c r="B45" s="103"/>
      <c r="C45" s="103"/>
      <c r="D45" s="103"/>
      <c r="E45" s="103"/>
      <c r="F45" s="103"/>
      <c r="G45" s="103"/>
      <c r="H45" s="103"/>
      <c r="I45" s="103"/>
      <c r="J45" s="96"/>
      <c r="K45" s="96"/>
    </row>
    <row r="46" spans="1:11" ht="63" customHeight="1" x14ac:dyDescent="0.3">
      <c r="A46" s="103" t="s">
        <v>71</v>
      </c>
      <c r="B46" s="149" t="s">
        <v>114</v>
      </c>
      <c r="C46" s="149"/>
      <c r="D46" s="149"/>
      <c r="E46" s="149"/>
      <c r="F46" s="149"/>
      <c r="G46" s="149"/>
      <c r="H46" s="149"/>
      <c r="I46" s="149"/>
      <c r="J46" s="96"/>
      <c r="K46" s="96"/>
    </row>
    <row r="47" spans="1:11" ht="7.5" customHeight="1" x14ac:dyDescent="0.3">
      <c r="A47" s="103"/>
      <c r="B47" s="100"/>
      <c r="C47" s="100"/>
      <c r="D47" s="100"/>
      <c r="E47" s="100"/>
      <c r="F47" s="100"/>
      <c r="G47" s="100"/>
      <c r="H47" s="100"/>
      <c r="I47" s="100"/>
      <c r="J47" s="96"/>
      <c r="K47" s="96"/>
    </row>
    <row r="48" spans="1:11" x14ac:dyDescent="0.3">
      <c r="A48" s="103" t="s">
        <v>72</v>
      </c>
      <c r="B48" s="103" t="s">
        <v>19</v>
      </c>
      <c r="C48" s="103"/>
      <c r="D48" s="103"/>
      <c r="E48" s="103"/>
      <c r="F48" s="103"/>
      <c r="G48" s="103"/>
      <c r="H48" s="103"/>
      <c r="I48" s="103"/>
      <c r="J48" s="96"/>
      <c r="K48" s="96"/>
    </row>
    <row r="49" spans="1:11" ht="7.5" customHeight="1" x14ac:dyDescent="0.3">
      <c r="A49" s="103"/>
      <c r="B49" s="103"/>
      <c r="C49" s="103"/>
      <c r="D49" s="103"/>
      <c r="E49" s="103"/>
      <c r="F49" s="103"/>
      <c r="G49" s="103"/>
      <c r="H49" s="103"/>
      <c r="I49" s="103"/>
      <c r="J49" s="96"/>
      <c r="K49" s="96"/>
    </row>
    <row r="50" spans="1:11" ht="15.75" customHeight="1" x14ac:dyDescent="0.3">
      <c r="A50" s="103" t="s">
        <v>84</v>
      </c>
      <c r="B50" s="149" t="s">
        <v>117</v>
      </c>
      <c r="C50" s="149"/>
      <c r="D50" s="149"/>
      <c r="E50" s="149"/>
      <c r="F50" s="149"/>
      <c r="G50" s="149"/>
      <c r="H50" s="149"/>
      <c r="I50" s="149"/>
      <c r="J50" s="96"/>
      <c r="K50" s="96"/>
    </row>
    <row r="51" spans="1:11" ht="7.5" customHeight="1" x14ac:dyDescent="0.3">
      <c r="A51" s="103"/>
      <c r="B51" s="103"/>
      <c r="C51" s="103"/>
      <c r="D51" s="103"/>
      <c r="E51" s="103"/>
      <c r="F51" s="103"/>
      <c r="G51" s="103"/>
      <c r="H51" s="103"/>
      <c r="I51" s="103"/>
      <c r="J51" s="96"/>
      <c r="K51" s="96"/>
    </row>
    <row r="52" spans="1:11" x14ac:dyDescent="0.3">
      <c r="A52" s="103" t="s">
        <v>85</v>
      </c>
      <c r="B52" s="149" t="s">
        <v>108</v>
      </c>
      <c r="C52" s="149"/>
      <c r="D52" s="149"/>
      <c r="E52" s="149"/>
      <c r="F52" s="149"/>
      <c r="G52" s="149"/>
      <c r="H52" s="149"/>
      <c r="I52" s="149"/>
      <c r="J52" s="96"/>
      <c r="K52" s="96"/>
    </row>
    <row r="53" spans="1:11" ht="15" customHeight="1" x14ac:dyDescent="0.3">
      <c r="A53" s="103"/>
      <c r="B53" s="149" t="s">
        <v>155</v>
      </c>
      <c r="C53" s="149"/>
      <c r="D53" s="149"/>
      <c r="E53" s="149"/>
      <c r="F53" s="149"/>
      <c r="G53" s="149"/>
      <c r="H53" s="149"/>
      <c r="I53" s="149"/>
      <c r="J53" s="96"/>
      <c r="K53" s="96"/>
    </row>
    <row r="54" spans="1:11" ht="9" customHeight="1" x14ac:dyDescent="0.3">
      <c r="A54" s="103"/>
      <c r="B54" s="103"/>
      <c r="C54" s="103"/>
      <c r="D54" s="103"/>
      <c r="E54" s="103"/>
      <c r="F54" s="103"/>
      <c r="G54" s="103"/>
      <c r="H54" s="103"/>
      <c r="I54" s="103"/>
      <c r="J54" s="96"/>
      <c r="K54" s="96"/>
    </row>
    <row r="55" spans="1:11" x14ac:dyDescent="0.3">
      <c r="A55" s="111" t="s">
        <v>69</v>
      </c>
      <c r="B55" s="103"/>
      <c r="C55" s="103"/>
      <c r="D55" s="103"/>
      <c r="E55" s="103"/>
      <c r="F55" s="103"/>
      <c r="G55" s="103"/>
      <c r="H55" s="103"/>
      <c r="I55" s="103"/>
      <c r="J55" s="96"/>
      <c r="K55" s="96"/>
    </row>
    <row r="56" spans="1:11" ht="9" customHeight="1" x14ac:dyDescent="0.3">
      <c r="A56" s="103"/>
      <c r="B56" s="103"/>
      <c r="C56" s="103"/>
      <c r="D56" s="103"/>
      <c r="E56" s="103"/>
      <c r="F56" s="103"/>
      <c r="G56" s="103"/>
      <c r="H56" s="103"/>
      <c r="I56" s="103"/>
      <c r="J56" s="96"/>
      <c r="K56" s="96"/>
    </row>
    <row r="57" spans="1:11" ht="31.5" customHeight="1" x14ac:dyDescent="0.3">
      <c r="A57" s="103" t="s">
        <v>32</v>
      </c>
      <c r="B57" s="151" t="s">
        <v>41</v>
      </c>
      <c r="C57" s="152"/>
      <c r="D57" s="152"/>
      <c r="E57" s="152"/>
      <c r="F57" s="152"/>
      <c r="G57" s="152"/>
      <c r="H57" s="152"/>
      <c r="I57" s="152"/>
      <c r="J57" s="96"/>
      <c r="K57" s="96"/>
    </row>
    <row r="58" spans="1:11" ht="9" customHeight="1" x14ac:dyDescent="0.3">
      <c r="A58" s="103"/>
      <c r="B58" s="112"/>
      <c r="C58" s="103"/>
      <c r="D58" s="103"/>
      <c r="E58" s="103"/>
      <c r="F58" s="103"/>
      <c r="G58" s="103"/>
      <c r="H58" s="103"/>
      <c r="I58" s="103"/>
      <c r="J58" s="96"/>
      <c r="K58" s="96"/>
    </row>
    <row r="59" spans="1:11" ht="31.5" customHeight="1" x14ac:dyDescent="0.3">
      <c r="A59" s="103" t="s">
        <v>33</v>
      </c>
      <c r="B59" s="151" t="s">
        <v>156</v>
      </c>
      <c r="C59" s="152"/>
      <c r="D59" s="152"/>
      <c r="E59" s="152"/>
      <c r="F59" s="152"/>
      <c r="G59" s="152"/>
      <c r="H59" s="152"/>
      <c r="I59" s="152"/>
      <c r="J59" s="96"/>
      <c r="K59" s="96"/>
    </row>
    <row r="60" spans="1:11" x14ac:dyDescent="0.3">
      <c r="A60" s="103"/>
      <c r="B60" s="103"/>
      <c r="C60" s="103"/>
      <c r="D60" s="103"/>
      <c r="E60" s="103"/>
      <c r="F60" s="103"/>
      <c r="G60" s="103"/>
      <c r="H60" s="103"/>
      <c r="I60" s="103"/>
      <c r="J60" s="96"/>
      <c r="K60" s="96"/>
    </row>
    <row r="61" spans="1:11" ht="45.75" customHeight="1" x14ac:dyDescent="0.3">
      <c r="A61" s="103" t="s">
        <v>97</v>
      </c>
      <c r="B61" s="149" t="s">
        <v>38</v>
      </c>
      <c r="C61" s="149"/>
      <c r="D61" s="149"/>
      <c r="E61" s="149"/>
      <c r="F61" s="149"/>
      <c r="G61" s="149"/>
      <c r="H61" s="149"/>
      <c r="I61" s="149"/>
      <c r="J61" s="96"/>
      <c r="K61" s="96"/>
    </row>
    <row r="62" spans="1:11" x14ac:dyDescent="0.3">
      <c r="A62" s="103"/>
      <c r="B62" s="100"/>
      <c r="C62" s="100"/>
      <c r="D62" s="100"/>
      <c r="E62" s="100"/>
      <c r="F62" s="100"/>
      <c r="G62" s="100"/>
      <c r="H62" s="100"/>
      <c r="I62" s="100"/>
      <c r="J62" s="96"/>
      <c r="K62" s="96"/>
    </row>
    <row r="63" spans="1:11" ht="25.95" customHeight="1" x14ac:dyDescent="0.3">
      <c r="A63" s="103" t="s">
        <v>98</v>
      </c>
      <c r="B63" s="149" t="s">
        <v>121</v>
      </c>
      <c r="C63" s="149"/>
      <c r="D63" s="149"/>
      <c r="E63" s="149"/>
      <c r="F63" s="149"/>
      <c r="G63" s="149"/>
      <c r="H63" s="149"/>
      <c r="I63" s="149"/>
      <c r="J63" s="96"/>
      <c r="K63" s="96"/>
    </row>
    <row r="64" spans="1:11" ht="9" customHeight="1" x14ac:dyDescent="0.3">
      <c r="A64" s="103"/>
      <c r="B64" s="103"/>
      <c r="C64" s="103"/>
      <c r="D64" s="103"/>
      <c r="E64" s="103"/>
      <c r="F64" s="103"/>
      <c r="G64" s="103"/>
      <c r="H64" s="103"/>
      <c r="I64" s="103"/>
      <c r="J64" s="96"/>
      <c r="K64" s="96"/>
    </row>
    <row r="65" spans="1:11" ht="43.95" customHeight="1" x14ac:dyDescent="0.3">
      <c r="A65" s="149" t="s">
        <v>122</v>
      </c>
      <c r="B65" s="149"/>
      <c r="C65" s="149"/>
      <c r="D65" s="149"/>
      <c r="E65" s="149"/>
      <c r="F65" s="149"/>
      <c r="G65" s="149"/>
      <c r="H65" s="149"/>
      <c r="I65" s="149"/>
      <c r="J65" s="96"/>
      <c r="K65" s="96"/>
    </row>
    <row r="66" spans="1:11" ht="13.2" customHeight="1" x14ac:dyDescent="0.3">
      <c r="A66" s="103"/>
      <c r="B66" s="103"/>
      <c r="C66" s="103"/>
      <c r="D66" s="103"/>
      <c r="E66" s="103"/>
      <c r="F66" s="103"/>
      <c r="G66" s="103"/>
      <c r="H66" s="103"/>
      <c r="I66" s="103"/>
      <c r="J66" s="96"/>
      <c r="K66" s="96"/>
    </row>
    <row r="67" spans="1:11" ht="40.950000000000003" customHeight="1" x14ac:dyDescent="0.3">
      <c r="A67" s="150" t="s">
        <v>73</v>
      </c>
      <c r="B67" s="150"/>
      <c r="C67" s="150"/>
      <c r="D67" s="150"/>
      <c r="E67" s="150"/>
      <c r="F67" s="150"/>
      <c r="G67" s="150"/>
      <c r="H67" s="150"/>
      <c r="I67" s="150"/>
      <c r="J67" s="96"/>
      <c r="K67" s="96"/>
    </row>
    <row r="68" spans="1:11" x14ac:dyDescent="0.3">
      <c r="A68" s="103"/>
      <c r="B68" s="103"/>
      <c r="C68" s="103"/>
      <c r="D68" s="103"/>
      <c r="E68" s="103"/>
      <c r="F68" s="103"/>
      <c r="G68" s="103"/>
      <c r="H68" s="103"/>
      <c r="I68" s="103"/>
    </row>
    <row r="69" spans="1:11" x14ac:dyDescent="0.3">
      <c r="A69" s="96"/>
      <c r="B69" s="96"/>
      <c r="C69" s="96"/>
      <c r="D69" s="96"/>
      <c r="E69" s="96"/>
      <c r="F69" s="96"/>
      <c r="G69" s="96"/>
      <c r="H69" s="96"/>
      <c r="I69" s="96"/>
    </row>
  </sheetData>
  <sheetProtection sheet="1" selectLockedCells="1"/>
  <mergeCells count="20">
    <mergeCell ref="B34:I34"/>
    <mergeCell ref="B30:I30"/>
    <mergeCell ref="A4:I4"/>
    <mergeCell ref="B24:I24"/>
    <mergeCell ref="B22:I22"/>
    <mergeCell ref="A32:I33"/>
    <mergeCell ref="A6:I6"/>
    <mergeCell ref="A65:I65"/>
    <mergeCell ref="B36:I36"/>
    <mergeCell ref="B38:I38"/>
    <mergeCell ref="A67:I67"/>
    <mergeCell ref="B40:I40"/>
    <mergeCell ref="B50:I50"/>
    <mergeCell ref="B52:I52"/>
    <mergeCell ref="B61:I61"/>
    <mergeCell ref="B57:I57"/>
    <mergeCell ref="B59:I59"/>
    <mergeCell ref="B63:I63"/>
    <mergeCell ref="B46:I46"/>
    <mergeCell ref="B53:I53"/>
  </mergeCells>
  <pageMargins left="0.45" right="0.45" top="0.5" bottom="0.75" header="0.3" footer="0.55000000000000004"/>
  <pageSetup scale="85" orientation="portrait" r:id="rId1"/>
  <headerFooter scaleWithDoc="0" alignWithMargins="0"/>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92D050"/>
    <pageSetUpPr fitToPage="1"/>
  </sheetPr>
  <dimension ref="A1:N132"/>
  <sheetViews>
    <sheetView tabSelected="1" zoomScale="80" zoomScaleNormal="80" workbookViewId="0">
      <selection activeCell="O16" sqref="O16"/>
    </sheetView>
  </sheetViews>
  <sheetFormatPr defaultColWidth="8.88671875" defaultRowHeight="14.4" x14ac:dyDescent="0.3"/>
  <cols>
    <col min="1" max="1" width="5.5546875" style="12" customWidth="1"/>
    <col min="2" max="2" width="54.5546875" style="12" customWidth="1"/>
    <col min="3" max="3" width="20.44140625" style="12" customWidth="1"/>
    <col min="4" max="5" width="13.44140625" style="12" customWidth="1"/>
    <col min="6" max="6" width="12.6640625" style="12" customWidth="1"/>
    <col min="7" max="8" width="13.88671875" style="12" customWidth="1"/>
    <col min="9" max="9" width="14" style="12" bestFit="1" customWidth="1"/>
    <col min="10" max="10" width="13.88671875" style="12" customWidth="1"/>
    <col min="11" max="11" width="14.44140625" style="12" customWidth="1"/>
    <col min="12" max="12" width="14.33203125" style="12" customWidth="1"/>
    <col min="13" max="13" width="15.88671875" style="12" customWidth="1"/>
    <col min="14" max="16384" width="8.88671875" style="12"/>
  </cols>
  <sheetData>
    <row r="1" spans="1:14" ht="15.6" customHeight="1" x14ac:dyDescent="0.3">
      <c r="A1" s="99" t="s">
        <v>167</v>
      </c>
      <c r="B1" s="104"/>
      <c r="C1" s="105"/>
      <c r="D1" s="105"/>
      <c r="E1" s="105"/>
      <c r="F1" s="105"/>
      <c r="G1" s="105"/>
      <c r="H1" s="105"/>
      <c r="I1" s="106"/>
      <c r="J1" s="106"/>
      <c r="K1" s="106"/>
      <c r="L1" s="24"/>
      <c r="M1" s="24"/>
      <c r="N1" s="25"/>
    </row>
    <row r="2" spans="1:14" ht="15.6" customHeight="1" x14ac:dyDescent="0.3">
      <c r="A2" s="99" t="s">
        <v>168</v>
      </c>
      <c r="B2" s="104"/>
      <c r="C2" s="105"/>
      <c r="D2" s="105"/>
      <c r="E2" s="105"/>
      <c r="F2" s="105"/>
      <c r="G2" s="105"/>
      <c r="H2" s="105"/>
      <c r="I2" s="106"/>
      <c r="J2" s="106"/>
      <c r="K2" s="106"/>
      <c r="L2" s="24"/>
      <c r="M2" s="24"/>
      <c r="N2" s="25"/>
    </row>
    <row r="3" spans="1:14" ht="12" customHeight="1" x14ac:dyDescent="0.3">
      <c r="A3" s="23"/>
      <c r="B3" s="22"/>
      <c r="C3" s="23"/>
      <c r="D3" s="23"/>
      <c r="E3" s="23"/>
      <c r="F3" s="23"/>
      <c r="G3" s="23"/>
      <c r="H3" s="23"/>
      <c r="I3" s="24"/>
      <c r="J3" s="24"/>
      <c r="K3" s="24"/>
      <c r="L3" s="24"/>
      <c r="M3" s="24"/>
      <c r="N3" s="25"/>
    </row>
    <row r="4" spans="1:14" ht="14.4" customHeight="1" x14ac:dyDescent="0.3">
      <c r="A4" s="26" t="s">
        <v>16</v>
      </c>
      <c r="B4" s="25"/>
      <c r="C4" s="30" t="s">
        <v>100</v>
      </c>
      <c r="D4" s="25"/>
      <c r="E4" s="25"/>
      <c r="F4" s="25"/>
      <c r="G4" s="25"/>
      <c r="H4" s="25"/>
      <c r="I4" s="25"/>
      <c r="J4" s="25"/>
      <c r="K4" s="25"/>
      <c r="L4" s="25"/>
      <c r="M4" s="25"/>
      <c r="N4" s="25"/>
    </row>
    <row r="5" spans="1:14" ht="14.4" customHeight="1" x14ac:dyDescent="0.3">
      <c r="A5" s="27">
        <v>1</v>
      </c>
      <c r="B5" s="28" t="s">
        <v>43</v>
      </c>
      <c r="C5" s="115"/>
      <c r="D5" s="116"/>
      <c r="E5" s="116"/>
      <c r="F5" s="116"/>
      <c r="G5" s="116"/>
      <c r="H5" s="117"/>
      <c r="I5" s="25"/>
      <c r="J5" s="25"/>
      <c r="K5" s="25"/>
      <c r="L5" s="25"/>
      <c r="M5" s="25"/>
      <c r="N5" s="25"/>
    </row>
    <row r="6" spans="1:14" ht="14.4" customHeight="1" x14ac:dyDescent="0.3">
      <c r="A6" s="27">
        <v>2</v>
      </c>
      <c r="B6" s="28" t="s">
        <v>44</v>
      </c>
      <c r="C6" s="170"/>
      <c r="D6" s="171"/>
      <c r="E6" s="171"/>
      <c r="F6" s="171"/>
      <c r="G6" s="171"/>
      <c r="H6" s="172"/>
      <c r="I6" s="25"/>
      <c r="J6" s="25"/>
      <c r="K6" s="25"/>
      <c r="L6" s="25"/>
      <c r="M6" s="25"/>
      <c r="N6" s="25"/>
    </row>
    <row r="7" spans="1:14" ht="14.4" customHeight="1" x14ac:dyDescent="0.3">
      <c r="A7" s="27">
        <v>3</v>
      </c>
      <c r="B7" s="28" t="s">
        <v>45</v>
      </c>
      <c r="C7" s="173"/>
      <c r="D7" s="171"/>
      <c r="E7" s="171"/>
      <c r="F7" s="171"/>
      <c r="G7" s="171"/>
      <c r="H7" s="172"/>
      <c r="I7" s="25"/>
      <c r="J7" s="25"/>
      <c r="K7" s="25"/>
      <c r="L7" s="25"/>
      <c r="M7" s="25"/>
      <c r="N7" s="25"/>
    </row>
    <row r="8" spans="1:14" x14ac:dyDescent="0.3">
      <c r="A8" s="27">
        <v>4</v>
      </c>
      <c r="B8" s="28" t="s">
        <v>46</v>
      </c>
      <c r="C8" s="174"/>
      <c r="D8" s="175"/>
      <c r="E8" s="175"/>
      <c r="F8" s="175"/>
      <c r="G8" s="175"/>
      <c r="H8" s="176"/>
      <c r="I8" s="25"/>
      <c r="J8" s="25"/>
      <c r="K8" s="25"/>
      <c r="L8" s="25"/>
      <c r="M8" s="25"/>
      <c r="N8" s="25"/>
    </row>
    <row r="9" spans="1:14" x14ac:dyDescent="0.3">
      <c r="A9" s="27">
        <f>A8+1</f>
        <v>5</v>
      </c>
      <c r="B9" s="29" t="s">
        <v>74</v>
      </c>
      <c r="C9" s="173"/>
      <c r="D9" s="171"/>
      <c r="E9" s="171"/>
      <c r="F9" s="171"/>
      <c r="G9" s="171"/>
      <c r="H9" s="172"/>
      <c r="I9" s="25"/>
      <c r="J9" s="25"/>
      <c r="K9" s="25"/>
      <c r="L9" s="25"/>
      <c r="M9" s="25"/>
      <c r="N9" s="25"/>
    </row>
    <row r="10" spans="1:14" ht="29.4" customHeight="1" x14ac:dyDescent="0.3">
      <c r="A10" s="27">
        <v>6</v>
      </c>
      <c r="B10" s="30" t="s">
        <v>104</v>
      </c>
      <c r="C10" s="177"/>
      <c r="D10" s="178"/>
      <c r="E10" s="178"/>
      <c r="F10" s="178"/>
      <c r="G10" s="178"/>
      <c r="H10" s="179"/>
      <c r="I10" s="25"/>
      <c r="J10" s="25"/>
      <c r="K10" s="25"/>
      <c r="L10" s="25"/>
      <c r="M10" s="25"/>
      <c r="N10" s="25"/>
    </row>
    <row r="11" spans="1:14" ht="28.8" x14ac:dyDescent="0.3">
      <c r="A11" s="27">
        <v>7</v>
      </c>
      <c r="B11" s="114" t="s">
        <v>123</v>
      </c>
      <c r="C11" s="167"/>
      <c r="D11" s="168"/>
      <c r="E11" s="168"/>
      <c r="F11" s="168"/>
      <c r="G11" s="168"/>
      <c r="H11" s="169"/>
      <c r="I11" s="74"/>
      <c r="J11" s="33"/>
      <c r="K11" s="33"/>
      <c r="L11" s="33"/>
      <c r="M11" s="33"/>
      <c r="N11" s="25"/>
    </row>
    <row r="12" spans="1:14" ht="14.4" customHeight="1" x14ac:dyDescent="0.3">
      <c r="A12" s="27">
        <v>8</v>
      </c>
      <c r="B12" s="28" t="s">
        <v>0</v>
      </c>
      <c r="C12" s="75"/>
      <c r="D12" s="161" t="s">
        <v>89</v>
      </c>
      <c r="E12" s="162"/>
      <c r="F12" s="163"/>
      <c r="G12" s="163"/>
      <c r="H12" s="6" t="s">
        <v>59</v>
      </c>
      <c r="I12" s="31"/>
      <c r="J12" s="32"/>
      <c r="K12" s="32"/>
      <c r="L12" s="33"/>
      <c r="M12" s="33"/>
      <c r="N12" s="25"/>
    </row>
    <row r="13" spans="1:14" x14ac:dyDescent="0.3">
      <c r="A13" s="27">
        <v>9</v>
      </c>
      <c r="B13" s="30" t="s">
        <v>66</v>
      </c>
      <c r="C13" s="76" t="e">
        <f>H77</f>
        <v>#DIV/0!</v>
      </c>
      <c r="D13" s="164"/>
      <c r="E13" s="165"/>
      <c r="F13" s="165"/>
      <c r="G13" s="166"/>
      <c r="H13" s="77"/>
      <c r="I13" s="74"/>
      <c r="J13" s="33"/>
      <c r="K13" s="33"/>
      <c r="L13" s="33"/>
      <c r="M13" s="33"/>
      <c r="N13" s="25"/>
    </row>
    <row r="14" spans="1:14" x14ac:dyDescent="0.3">
      <c r="A14" s="27">
        <v>10</v>
      </c>
      <c r="B14" s="29" t="s">
        <v>47</v>
      </c>
      <c r="C14" s="76" t="e">
        <f>C12+H77</f>
        <v>#DIV/0!</v>
      </c>
      <c r="D14" s="164"/>
      <c r="E14" s="165"/>
      <c r="F14" s="165"/>
      <c r="G14" s="166"/>
      <c r="H14" s="77"/>
      <c r="I14" s="74"/>
      <c r="J14" s="33"/>
      <c r="K14" s="33"/>
      <c r="L14" s="33"/>
      <c r="M14" s="33"/>
      <c r="N14" s="25"/>
    </row>
    <row r="15" spans="1:14" ht="14.4" customHeight="1" x14ac:dyDescent="0.3">
      <c r="A15" s="27">
        <v>11</v>
      </c>
      <c r="B15" s="28" t="s">
        <v>48</v>
      </c>
      <c r="C15" s="118"/>
      <c r="D15" s="119"/>
      <c r="E15" s="119"/>
      <c r="F15" s="119"/>
      <c r="G15" s="119"/>
      <c r="H15" s="120"/>
      <c r="I15" s="25"/>
      <c r="J15" s="25"/>
      <c r="K15" s="25"/>
      <c r="L15" s="25"/>
      <c r="M15" s="25"/>
      <c r="N15" s="25"/>
    </row>
    <row r="16" spans="1:14" ht="14.4" customHeight="1" x14ac:dyDescent="0.3">
      <c r="A16" s="27">
        <v>12</v>
      </c>
      <c r="B16" s="29" t="s">
        <v>79</v>
      </c>
      <c r="C16" s="157" t="s">
        <v>151</v>
      </c>
      <c r="D16" s="158"/>
      <c r="E16" s="158"/>
      <c r="F16" s="158"/>
      <c r="G16" s="158"/>
      <c r="H16" s="159"/>
      <c r="I16" s="25"/>
      <c r="J16" s="25"/>
      <c r="K16" s="25"/>
      <c r="L16" s="25"/>
      <c r="M16" s="25"/>
      <c r="N16" s="25"/>
    </row>
    <row r="17" spans="1:14" x14ac:dyDescent="0.3">
      <c r="A17" s="27">
        <f>A16+1</f>
        <v>13</v>
      </c>
      <c r="B17" s="28" t="s">
        <v>49</v>
      </c>
      <c r="C17" s="160"/>
      <c r="D17" s="158"/>
      <c r="E17" s="158"/>
      <c r="F17" s="158"/>
      <c r="G17" s="158"/>
      <c r="H17" s="159"/>
      <c r="I17" s="25"/>
      <c r="J17" s="25"/>
      <c r="K17" s="25"/>
      <c r="L17" s="25"/>
      <c r="M17" s="25"/>
      <c r="N17" s="25"/>
    </row>
    <row r="18" spans="1:14" x14ac:dyDescent="0.3">
      <c r="A18" s="27">
        <f>A17+1</f>
        <v>14</v>
      </c>
      <c r="B18" s="28" t="s">
        <v>49</v>
      </c>
      <c r="C18" s="160"/>
      <c r="D18" s="158"/>
      <c r="E18" s="158"/>
      <c r="F18" s="158"/>
      <c r="G18" s="158"/>
      <c r="H18" s="159"/>
      <c r="I18" s="25"/>
      <c r="J18" s="25"/>
      <c r="K18" s="25"/>
      <c r="L18" s="25"/>
      <c r="M18" s="25"/>
      <c r="N18" s="25"/>
    </row>
    <row r="19" spans="1:14" x14ac:dyDescent="0.3">
      <c r="A19" s="78">
        <f>A18+1</f>
        <v>15</v>
      </c>
      <c r="B19" s="28" t="s">
        <v>49</v>
      </c>
      <c r="C19" s="160"/>
      <c r="D19" s="158"/>
      <c r="E19" s="158"/>
      <c r="F19" s="158"/>
      <c r="G19" s="158"/>
      <c r="H19" s="159"/>
      <c r="I19" s="25"/>
      <c r="J19" s="25"/>
      <c r="K19" s="25"/>
      <c r="L19" s="25"/>
      <c r="M19" s="25"/>
      <c r="N19" s="25"/>
    </row>
    <row r="20" spans="1:14" x14ac:dyDescent="0.3">
      <c r="A20" s="86"/>
      <c r="C20" s="87"/>
      <c r="D20" s="87"/>
      <c r="E20" s="87"/>
      <c r="F20" s="87"/>
      <c r="G20" s="87"/>
      <c r="H20" s="87"/>
      <c r="I20" s="25"/>
      <c r="J20" s="25"/>
      <c r="K20" s="25"/>
      <c r="L20" s="25"/>
      <c r="M20" s="25"/>
      <c r="N20" s="25"/>
    </row>
    <row r="21" spans="1:14" x14ac:dyDescent="0.3">
      <c r="A21" s="86"/>
      <c r="C21" s="87"/>
      <c r="D21" s="87"/>
      <c r="E21" s="87"/>
      <c r="F21" s="87"/>
      <c r="G21" s="87"/>
      <c r="H21" s="87"/>
      <c r="I21" s="25"/>
      <c r="J21" s="25"/>
      <c r="K21" s="25"/>
      <c r="L21" s="25"/>
      <c r="M21" s="25"/>
      <c r="N21" s="25"/>
    </row>
    <row r="22" spans="1:14" x14ac:dyDescent="0.3">
      <c r="I22" s="25"/>
      <c r="J22" s="25"/>
      <c r="K22" s="25"/>
      <c r="L22" s="25"/>
      <c r="M22" s="25"/>
      <c r="N22" s="25"/>
    </row>
    <row r="23" spans="1:14" x14ac:dyDescent="0.3">
      <c r="A23" s="26" t="s">
        <v>17</v>
      </c>
      <c r="B23" s="25"/>
      <c r="C23" s="25"/>
      <c r="D23" s="25"/>
      <c r="E23" s="25"/>
      <c r="F23" s="25"/>
      <c r="G23" s="25"/>
      <c r="H23" s="25"/>
      <c r="I23" s="25"/>
      <c r="J23" s="25"/>
      <c r="K23" s="25"/>
      <c r="L23" s="25"/>
      <c r="M23" s="25"/>
      <c r="N23" s="25"/>
    </row>
    <row r="24" spans="1:14" x14ac:dyDescent="0.3">
      <c r="A24" s="34"/>
      <c r="B24" s="35" t="s">
        <v>50</v>
      </c>
      <c r="C24" s="36" t="s">
        <v>51</v>
      </c>
      <c r="D24" s="37" t="s">
        <v>52</v>
      </c>
      <c r="E24" s="37" t="s">
        <v>53</v>
      </c>
      <c r="F24" s="37" t="s">
        <v>82</v>
      </c>
      <c r="G24" s="35" t="s">
        <v>54</v>
      </c>
      <c r="H24" s="37" t="s">
        <v>55</v>
      </c>
      <c r="I24" s="37" t="s">
        <v>56</v>
      </c>
      <c r="J24" s="37" t="s">
        <v>57</v>
      </c>
      <c r="K24" s="35" t="s">
        <v>90</v>
      </c>
      <c r="L24" s="37" t="s">
        <v>91</v>
      </c>
      <c r="M24" s="37" t="s">
        <v>83</v>
      </c>
      <c r="N24" s="25"/>
    </row>
    <row r="25" spans="1:14" ht="15" customHeight="1" x14ac:dyDescent="0.3">
      <c r="A25" s="38"/>
      <c r="B25" s="39" t="s">
        <v>77</v>
      </c>
      <c r="C25" s="141" t="s">
        <v>78</v>
      </c>
      <c r="D25" s="141" t="s">
        <v>125</v>
      </c>
      <c r="E25" s="141" t="s">
        <v>126</v>
      </c>
      <c r="F25" s="141" t="s">
        <v>59</v>
      </c>
      <c r="G25" s="141" t="s">
        <v>130</v>
      </c>
      <c r="H25" s="141" t="s">
        <v>130</v>
      </c>
      <c r="I25" s="141" t="s">
        <v>135</v>
      </c>
      <c r="J25" s="141" t="s">
        <v>139</v>
      </c>
      <c r="K25" s="141" t="s">
        <v>142</v>
      </c>
      <c r="L25" s="142" t="s">
        <v>144</v>
      </c>
      <c r="M25" s="141" t="s">
        <v>148</v>
      </c>
      <c r="N25" s="25"/>
    </row>
    <row r="26" spans="1:14" x14ac:dyDescent="0.3">
      <c r="A26" s="38"/>
      <c r="B26" s="40"/>
      <c r="C26" s="121"/>
      <c r="D26" s="121" t="s">
        <v>124</v>
      </c>
      <c r="E26" s="121" t="s">
        <v>124</v>
      </c>
      <c r="F26" s="121" t="s">
        <v>127</v>
      </c>
      <c r="G26" s="121" t="s">
        <v>131</v>
      </c>
      <c r="H26" s="121" t="s">
        <v>133</v>
      </c>
      <c r="I26" s="121" t="s">
        <v>136</v>
      </c>
      <c r="J26" s="121" t="s">
        <v>138</v>
      </c>
      <c r="K26" s="121" t="s">
        <v>140</v>
      </c>
      <c r="L26" s="123" t="s">
        <v>145</v>
      </c>
      <c r="M26" s="121" t="s">
        <v>149</v>
      </c>
      <c r="N26" s="25"/>
    </row>
    <row r="27" spans="1:14" ht="14.25" customHeight="1" x14ac:dyDescent="0.3">
      <c r="A27" s="41" t="s">
        <v>86</v>
      </c>
      <c r="B27" s="125" t="s">
        <v>58</v>
      </c>
      <c r="C27" s="121"/>
      <c r="D27" s="121"/>
      <c r="E27" s="121"/>
      <c r="F27" s="121" t="s">
        <v>128</v>
      </c>
      <c r="G27" s="121" t="s">
        <v>132</v>
      </c>
      <c r="H27" s="121" t="s">
        <v>134</v>
      </c>
      <c r="I27" s="121" t="s">
        <v>137</v>
      </c>
      <c r="J27" s="121" t="s">
        <v>137</v>
      </c>
      <c r="K27" s="121" t="s">
        <v>141</v>
      </c>
      <c r="L27" s="123" t="s">
        <v>146</v>
      </c>
      <c r="M27" s="121" t="s">
        <v>150</v>
      </c>
      <c r="N27" s="25"/>
    </row>
    <row r="28" spans="1:14" x14ac:dyDescent="0.3">
      <c r="A28" s="42" t="s">
        <v>87</v>
      </c>
      <c r="B28" s="126"/>
      <c r="C28" s="122"/>
      <c r="D28" s="122"/>
      <c r="E28" s="122"/>
      <c r="F28" s="122"/>
      <c r="G28" s="122" t="s">
        <v>129</v>
      </c>
      <c r="H28" s="122"/>
      <c r="I28" s="122"/>
      <c r="J28" s="122"/>
      <c r="K28" s="122" t="s">
        <v>143</v>
      </c>
      <c r="L28" s="124" t="s">
        <v>147</v>
      </c>
      <c r="M28" s="122"/>
      <c r="N28" s="25"/>
    </row>
    <row r="29" spans="1:14" x14ac:dyDescent="0.3">
      <c r="A29" s="27">
        <v>1</v>
      </c>
      <c r="B29" s="84" t="s">
        <v>101</v>
      </c>
      <c r="C29" s="1"/>
      <c r="D29" s="85"/>
      <c r="E29" s="13">
        <f>IF(AND(D29&gt;=15.5,D29&lt;=15.99),16,0)</f>
        <v>0</v>
      </c>
      <c r="F29" s="13">
        <f t="shared" ref="F29" si="0">IF(E29-D29&gt;0,E29-D29,0)</f>
        <v>0</v>
      </c>
      <c r="G29" s="13">
        <f t="shared" ref="G29" si="1">F29*0.062</f>
        <v>0</v>
      </c>
      <c r="H29" s="13">
        <f t="shared" ref="H29" si="2">F29*0.0145</f>
        <v>0</v>
      </c>
      <c r="I29" s="7"/>
      <c r="J29" s="11"/>
      <c r="K29" s="13">
        <f>ROUND((SUM(F29+G29+H29)+(F29*I29)+(F29*J29)),2)</f>
        <v>0</v>
      </c>
      <c r="L29" s="9"/>
      <c r="M29" s="13">
        <f>SUM(K29*L29)</f>
        <v>0</v>
      </c>
      <c r="N29" s="51"/>
    </row>
    <row r="30" spans="1:14" x14ac:dyDescent="0.3">
      <c r="A30" s="27">
        <v>2</v>
      </c>
      <c r="B30" s="1" t="s">
        <v>60</v>
      </c>
      <c r="C30" s="1"/>
      <c r="D30" s="85"/>
      <c r="E30" s="13">
        <f t="shared" ref="E30:E59" si="3">IF(AND(D30&gt;=15.5,D30&lt;=15.99),16,0)</f>
        <v>0</v>
      </c>
      <c r="F30" s="13">
        <f t="shared" ref="F30:F59" si="4">IF(E30-D30&gt;0,E30-D30,0)</f>
        <v>0</v>
      </c>
      <c r="G30" s="13">
        <f t="shared" ref="G30:G59" si="5">F30*0.062</f>
        <v>0</v>
      </c>
      <c r="H30" s="13">
        <f t="shared" ref="H30:H59" si="6">F30*0.0145</f>
        <v>0</v>
      </c>
      <c r="I30" s="7"/>
      <c r="J30" s="11"/>
      <c r="K30" s="13">
        <f t="shared" ref="K30:K59" si="7">ROUND((SUM(F30+G30+H30)+(F30*I30)+(F30*J30)),2)</f>
        <v>0</v>
      </c>
      <c r="L30" s="9"/>
      <c r="M30" s="13">
        <f t="shared" ref="M30:M59" si="8">SUM(K30*L30)</f>
        <v>0</v>
      </c>
      <c r="N30" s="51"/>
    </row>
    <row r="31" spans="1:14" x14ac:dyDescent="0.3">
      <c r="A31" s="27">
        <v>3</v>
      </c>
      <c r="B31" s="84" t="s">
        <v>61</v>
      </c>
      <c r="C31" s="1"/>
      <c r="D31" s="85"/>
      <c r="E31" s="13">
        <f t="shared" si="3"/>
        <v>0</v>
      </c>
      <c r="F31" s="13">
        <f t="shared" si="4"/>
        <v>0</v>
      </c>
      <c r="G31" s="13">
        <f t="shared" si="5"/>
        <v>0</v>
      </c>
      <c r="H31" s="13">
        <f t="shared" si="6"/>
        <v>0</v>
      </c>
      <c r="I31" s="7"/>
      <c r="J31" s="11"/>
      <c r="K31" s="13">
        <f t="shared" si="7"/>
        <v>0</v>
      </c>
      <c r="L31" s="9"/>
      <c r="M31" s="13">
        <f t="shared" si="8"/>
        <v>0</v>
      </c>
      <c r="N31" s="51"/>
    </row>
    <row r="32" spans="1:14" x14ac:dyDescent="0.3">
      <c r="A32" s="27">
        <v>4</v>
      </c>
      <c r="B32" s="1" t="s">
        <v>93</v>
      </c>
      <c r="C32" s="1"/>
      <c r="D32" s="85"/>
      <c r="E32" s="13">
        <f t="shared" si="3"/>
        <v>0</v>
      </c>
      <c r="F32" s="13">
        <f t="shared" si="4"/>
        <v>0</v>
      </c>
      <c r="G32" s="13">
        <f t="shared" si="5"/>
        <v>0</v>
      </c>
      <c r="H32" s="13">
        <f t="shared" si="6"/>
        <v>0</v>
      </c>
      <c r="I32" s="7"/>
      <c r="J32" s="11"/>
      <c r="K32" s="13">
        <f t="shared" si="7"/>
        <v>0</v>
      </c>
      <c r="L32" s="9"/>
      <c r="M32" s="13">
        <f t="shared" si="8"/>
        <v>0</v>
      </c>
      <c r="N32" s="51"/>
    </row>
    <row r="33" spans="1:14" x14ac:dyDescent="0.3">
      <c r="A33" s="27">
        <v>5</v>
      </c>
      <c r="B33" s="1" t="s">
        <v>94</v>
      </c>
      <c r="C33" s="1"/>
      <c r="D33" s="2"/>
      <c r="E33" s="13">
        <f t="shared" si="3"/>
        <v>0</v>
      </c>
      <c r="F33" s="13">
        <f t="shared" si="4"/>
        <v>0</v>
      </c>
      <c r="G33" s="13">
        <f t="shared" si="5"/>
        <v>0</v>
      </c>
      <c r="H33" s="13">
        <f t="shared" si="6"/>
        <v>0</v>
      </c>
      <c r="I33" s="7"/>
      <c r="J33" s="11"/>
      <c r="K33" s="13">
        <f t="shared" si="7"/>
        <v>0</v>
      </c>
      <c r="L33" s="9"/>
      <c r="M33" s="13">
        <f t="shared" si="8"/>
        <v>0</v>
      </c>
      <c r="N33" s="51"/>
    </row>
    <row r="34" spans="1:14" x14ac:dyDescent="0.3">
      <c r="A34" s="27">
        <v>6</v>
      </c>
      <c r="B34" s="1" t="s">
        <v>95</v>
      </c>
      <c r="C34" s="1"/>
      <c r="D34" s="2"/>
      <c r="E34" s="13">
        <f t="shared" si="3"/>
        <v>0</v>
      </c>
      <c r="F34" s="13">
        <f t="shared" si="4"/>
        <v>0</v>
      </c>
      <c r="G34" s="13">
        <f t="shared" si="5"/>
        <v>0</v>
      </c>
      <c r="H34" s="13">
        <f t="shared" si="6"/>
        <v>0</v>
      </c>
      <c r="I34" s="7"/>
      <c r="J34" s="11"/>
      <c r="K34" s="13">
        <f t="shared" si="7"/>
        <v>0</v>
      </c>
      <c r="L34" s="9"/>
      <c r="M34" s="13">
        <f t="shared" si="8"/>
        <v>0</v>
      </c>
      <c r="N34" s="51"/>
    </row>
    <row r="35" spans="1:14" x14ac:dyDescent="0.3">
      <c r="A35" s="27">
        <v>7</v>
      </c>
      <c r="B35" s="1" t="s">
        <v>99</v>
      </c>
      <c r="C35" s="1"/>
      <c r="D35" s="2"/>
      <c r="E35" s="13">
        <f t="shared" si="3"/>
        <v>0</v>
      </c>
      <c r="F35" s="13">
        <f t="shared" si="4"/>
        <v>0</v>
      </c>
      <c r="G35" s="13">
        <f t="shared" si="5"/>
        <v>0</v>
      </c>
      <c r="H35" s="13">
        <f t="shared" si="6"/>
        <v>0</v>
      </c>
      <c r="I35" s="7"/>
      <c r="J35" s="11"/>
      <c r="K35" s="13">
        <f t="shared" si="7"/>
        <v>0</v>
      </c>
      <c r="L35" s="9"/>
      <c r="M35" s="13">
        <f t="shared" si="8"/>
        <v>0</v>
      </c>
      <c r="N35" s="51"/>
    </row>
    <row r="36" spans="1:14" x14ac:dyDescent="0.3">
      <c r="A36" s="27">
        <v>8</v>
      </c>
      <c r="B36" s="1"/>
      <c r="C36" s="1"/>
      <c r="D36" s="2"/>
      <c r="E36" s="13">
        <f t="shared" si="3"/>
        <v>0</v>
      </c>
      <c r="F36" s="13">
        <f t="shared" si="4"/>
        <v>0</v>
      </c>
      <c r="G36" s="13">
        <f t="shared" si="5"/>
        <v>0</v>
      </c>
      <c r="H36" s="13">
        <f t="shared" si="6"/>
        <v>0</v>
      </c>
      <c r="I36" s="7"/>
      <c r="J36" s="11"/>
      <c r="K36" s="13">
        <f t="shared" si="7"/>
        <v>0</v>
      </c>
      <c r="L36" s="9"/>
      <c r="M36" s="13">
        <f t="shared" si="8"/>
        <v>0</v>
      </c>
      <c r="N36" s="51"/>
    </row>
    <row r="37" spans="1:14" x14ac:dyDescent="0.3">
      <c r="A37" s="27">
        <v>9</v>
      </c>
      <c r="B37" s="1"/>
      <c r="C37" s="1"/>
      <c r="D37" s="2"/>
      <c r="E37" s="13">
        <f t="shared" si="3"/>
        <v>0</v>
      </c>
      <c r="F37" s="13">
        <f t="shared" si="4"/>
        <v>0</v>
      </c>
      <c r="G37" s="13">
        <f t="shared" si="5"/>
        <v>0</v>
      </c>
      <c r="H37" s="13">
        <f t="shared" si="6"/>
        <v>0</v>
      </c>
      <c r="I37" s="7"/>
      <c r="J37" s="11"/>
      <c r="K37" s="13">
        <f t="shared" si="7"/>
        <v>0</v>
      </c>
      <c r="L37" s="9"/>
      <c r="M37" s="13">
        <f t="shared" si="8"/>
        <v>0</v>
      </c>
      <c r="N37" s="51"/>
    </row>
    <row r="38" spans="1:14" x14ac:dyDescent="0.3">
      <c r="A38" s="27">
        <f t="shared" ref="A38:A57" si="9">A37+1</f>
        <v>10</v>
      </c>
      <c r="B38" s="1"/>
      <c r="C38" s="1"/>
      <c r="D38" s="2"/>
      <c r="E38" s="13">
        <f t="shared" si="3"/>
        <v>0</v>
      </c>
      <c r="F38" s="13">
        <f t="shared" si="4"/>
        <v>0</v>
      </c>
      <c r="G38" s="13">
        <f t="shared" si="5"/>
        <v>0</v>
      </c>
      <c r="H38" s="13">
        <f t="shared" si="6"/>
        <v>0</v>
      </c>
      <c r="I38" s="7"/>
      <c r="J38" s="11"/>
      <c r="K38" s="13">
        <f t="shared" si="7"/>
        <v>0</v>
      </c>
      <c r="L38" s="9"/>
      <c r="M38" s="13">
        <f t="shared" si="8"/>
        <v>0</v>
      </c>
      <c r="N38" s="51"/>
    </row>
    <row r="39" spans="1:14" x14ac:dyDescent="0.3">
      <c r="A39" s="27">
        <f t="shared" si="9"/>
        <v>11</v>
      </c>
      <c r="B39" s="1"/>
      <c r="C39" s="1"/>
      <c r="D39" s="2"/>
      <c r="E39" s="13">
        <f t="shared" si="3"/>
        <v>0</v>
      </c>
      <c r="F39" s="13">
        <f t="shared" si="4"/>
        <v>0</v>
      </c>
      <c r="G39" s="13">
        <f t="shared" si="5"/>
        <v>0</v>
      </c>
      <c r="H39" s="13">
        <f t="shared" si="6"/>
        <v>0</v>
      </c>
      <c r="I39" s="7"/>
      <c r="J39" s="11"/>
      <c r="K39" s="13">
        <f t="shared" si="7"/>
        <v>0</v>
      </c>
      <c r="L39" s="9"/>
      <c r="M39" s="13">
        <f t="shared" si="8"/>
        <v>0</v>
      </c>
      <c r="N39" s="51"/>
    </row>
    <row r="40" spans="1:14" x14ac:dyDescent="0.3">
      <c r="A40" s="27">
        <f t="shared" si="9"/>
        <v>12</v>
      </c>
      <c r="B40" s="1"/>
      <c r="C40" s="1"/>
      <c r="D40" s="2"/>
      <c r="E40" s="13">
        <f t="shared" si="3"/>
        <v>0</v>
      </c>
      <c r="F40" s="13">
        <f t="shared" si="4"/>
        <v>0</v>
      </c>
      <c r="G40" s="13">
        <f t="shared" si="5"/>
        <v>0</v>
      </c>
      <c r="H40" s="13">
        <f t="shared" si="6"/>
        <v>0</v>
      </c>
      <c r="I40" s="7"/>
      <c r="J40" s="11"/>
      <c r="K40" s="13">
        <f t="shared" si="7"/>
        <v>0</v>
      </c>
      <c r="L40" s="9"/>
      <c r="M40" s="13">
        <f t="shared" si="8"/>
        <v>0</v>
      </c>
      <c r="N40" s="51"/>
    </row>
    <row r="41" spans="1:14" x14ac:dyDescent="0.3">
      <c r="A41" s="27">
        <f t="shared" si="9"/>
        <v>13</v>
      </c>
      <c r="B41" s="1"/>
      <c r="C41" s="1"/>
      <c r="D41" s="2"/>
      <c r="E41" s="13">
        <f t="shared" si="3"/>
        <v>0</v>
      </c>
      <c r="F41" s="13">
        <f t="shared" si="4"/>
        <v>0</v>
      </c>
      <c r="G41" s="13">
        <f t="shared" si="5"/>
        <v>0</v>
      </c>
      <c r="H41" s="13">
        <f t="shared" si="6"/>
        <v>0</v>
      </c>
      <c r="I41" s="7"/>
      <c r="J41" s="11"/>
      <c r="K41" s="13">
        <f t="shared" si="7"/>
        <v>0</v>
      </c>
      <c r="L41" s="9"/>
      <c r="M41" s="13">
        <f t="shared" si="8"/>
        <v>0</v>
      </c>
      <c r="N41" s="51"/>
    </row>
    <row r="42" spans="1:14" x14ac:dyDescent="0.3">
      <c r="A42" s="27">
        <f t="shared" si="9"/>
        <v>14</v>
      </c>
      <c r="B42" s="1"/>
      <c r="C42" s="1"/>
      <c r="D42" s="2"/>
      <c r="E42" s="13">
        <f t="shared" si="3"/>
        <v>0</v>
      </c>
      <c r="F42" s="13">
        <f t="shared" si="4"/>
        <v>0</v>
      </c>
      <c r="G42" s="13">
        <f t="shared" si="5"/>
        <v>0</v>
      </c>
      <c r="H42" s="13">
        <f t="shared" si="6"/>
        <v>0</v>
      </c>
      <c r="I42" s="7"/>
      <c r="J42" s="11"/>
      <c r="K42" s="13">
        <f t="shared" si="7"/>
        <v>0</v>
      </c>
      <c r="L42" s="9"/>
      <c r="M42" s="13">
        <f t="shared" si="8"/>
        <v>0</v>
      </c>
      <c r="N42" s="51"/>
    </row>
    <row r="43" spans="1:14" x14ac:dyDescent="0.3">
      <c r="A43" s="27">
        <f t="shared" si="9"/>
        <v>15</v>
      </c>
      <c r="B43" s="1"/>
      <c r="C43" s="1"/>
      <c r="D43" s="2"/>
      <c r="E43" s="13">
        <f t="shared" si="3"/>
        <v>0</v>
      </c>
      <c r="F43" s="13">
        <f t="shared" si="4"/>
        <v>0</v>
      </c>
      <c r="G43" s="13">
        <f t="shared" si="5"/>
        <v>0</v>
      </c>
      <c r="H43" s="13">
        <f t="shared" si="6"/>
        <v>0</v>
      </c>
      <c r="I43" s="7"/>
      <c r="J43" s="11"/>
      <c r="K43" s="13">
        <f t="shared" si="7"/>
        <v>0</v>
      </c>
      <c r="L43" s="9"/>
      <c r="M43" s="13">
        <f t="shared" si="8"/>
        <v>0</v>
      </c>
      <c r="N43" s="51"/>
    </row>
    <row r="44" spans="1:14" x14ac:dyDescent="0.3">
      <c r="A44" s="27">
        <f t="shared" si="9"/>
        <v>16</v>
      </c>
      <c r="B44" s="1"/>
      <c r="C44" s="1"/>
      <c r="D44" s="2"/>
      <c r="E44" s="13">
        <f t="shared" si="3"/>
        <v>0</v>
      </c>
      <c r="F44" s="13">
        <f t="shared" si="4"/>
        <v>0</v>
      </c>
      <c r="G44" s="13">
        <f t="shared" si="5"/>
        <v>0</v>
      </c>
      <c r="H44" s="13">
        <f t="shared" si="6"/>
        <v>0</v>
      </c>
      <c r="I44" s="7"/>
      <c r="J44" s="11"/>
      <c r="K44" s="13">
        <f t="shared" si="7"/>
        <v>0</v>
      </c>
      <c r="L44" s="9"/>
      <c r="M44" s="13">
        <f t="shared" si="8"/>
        <v>0</v>
      </c>
      <c r="N44" s="51"/>
    </row>
    <row r="45" spans="1:14" x14ac:dyDescent="0.3">
      <c r="A45" s="27">
        <f t="shared" si="9"/>
        <v>17</v>
      </c>
      <c r="B45" s="1"/>
      <c r="C45" s="1"/>
      <c r="D45" s="2"/>
      <c r="E45" s="13">
        <f t="shared" si="3"/>
        <v>0</v>
      </c>
      <c r="F45" s="13">
        <f t="shared" si="4"/>
        <v>0</v>
      </c>
      <c r="G45" s="13">
        <f t="shared" si="5"/>
        <v>0</v>
      </c>
      <c r="H45" s="13">
        <f t="shared" si="6"/>
        <v>0</v>
      </c>
      <c r="I45" s="7"/>
      <c r="J45" s="11"/>
      <c r="K45" s="13">
        <f t="shared" si="7"/>
        <v>0</v>
      </c>
      <c r="L45" s="9"/>
      <c r="M45" s="13">
        <f t="shared" si="8"/>
        <v>0</v>
      </c>
      <c r="N45" s="25"/>
    </row>
    <row r="46" spans="1:14" x14ac:dyDescent="0.3">
      <c r="A46" s="27">
        <f t="shared" si="9"/>
        <v>18</v>
      </c>
      <c r="B46" s="1"/>
      <c r="C46" s="1"/>
      <c r="D46" s="2"/>
      <c r="E46" s="13">
        <f t="shared" si="3"/>
        <v>0</v>
      </c>
      <c r="F46" s="13">
        <f t="shared" si="4"/>
        <v>0</v>
      </c>
      <c r="G46" s="13">
        <f t="shared" si="5"/>
        <v>0</v>
      </c>
      <c r="H46" s="13">
        <f t="shared" si="6"/>
        <v>0</v>
      </c>
      <c r="I46" s="7"/>
      <c r="J46" s="11"/>
      <c r="K46" s="13">
        <f t="shared" si="7"/>
        <v>0</v>
      </c>
      <c r="L46" s="9"/>
      <c r="M46" s="13">
        <f t="shared" si="8"/>
        <v>0</v>
      </c>
      <c r="N46" s="25"/>
    </row>
    <row r="47" spans="1:14" x14ac:dyDescent="0.3">
      <c r="A47" s="27">
        <f t="shared" si="9"/>
        <v>19</v>
      </c>
      <c r="B47" s="1"/>
      <c r="C47" s="1"/>
      <c r="D47" s="2"/>
      <c r="E47" s="13">
        <f t="shared" si="3"/>
        <v>0</v>
      </c>
      <c r="F47" s="13">
        <f t="shared" si="4"/>
        <v>0</v>
      </c>
      <c r="G47" s="13">
        <f t="shared" si="5"/>
        <v>0</v>
      </c>
      <c r="H47" s="13">
        <f t="shared" si="6"/>
        <v>0</v>
      </c>
      <c r="I47" s="7"/>
      <c r="J47" s="11"/>
      <c r="K47" s="13">
        <f t="shared" si="7"/>
        <v>0</v>
      </c>
      <c r="L47" s="9"/>
      <c r="M47" s="13">
        <f t="shared" si="8"/>
        <v>0</v>
      </c>
      <c r="N47" s="25"/>
    </row>
    <row r="48" spans="1:14" x14ac:dyDescent="0.3">
      <c r="A48" s="27">
        <f t="shared" si="9"/>
        <v>20</v>
      </c>
      <c r="B48" s="1"/>
      <c r="C48" s="1"/>
      <c r="D48" s="2"/>
      <c r="E48" s="13">
        <f t="shared" si="3"/>
        <v>0</v>
      </c>
      <c r="F48" s="13">
        <f t="shared" si="4"/>
        <v>0</v>
      </c>
      <c r="G48" s="13">
        <f t="shared" si="5"/>
        <v>0</v>
      </c>
      <c r="H48" s="13">
        <f t="shared" si="6"/>
        <v>0</v>
      </c>
      <c r="I48" s="7"/>
      <c r="J48" s="11"/>
      <c r="K48" s="13">
        <f t="shared" si="7"/>
        <v>0</v>
      </c>
      <c r="L48" s="9"/>
      <c r="M48" s="13">
        <f t="shared" si="8"/>
        <v>0</v>
      </c>
      <c r="N48" s="25"/>
    </row>
    <row r="49" spans="1:14" x14ac:dyDescent="0.3">
      <c r="A49" s="27">
        <f t="shared" si="9"/>
        <v>21</v>
      </c>
      <c r="B49" s="1"/>
      <c r="C49" s="1"/>
      <c r="D49" s="2"/>
      <c r="E49" s="13">
        <f t="shared" si="3"/>
        <v>0</v>
      </c>
      <c r="F49" s="13">
        <f t="shared" si="4"/>
        <v>0</v>
      </c>
      <c r="G49" s="13">
        <f t="shared" si="5"/>
        <v>0</v>
      </c>
      <c r="H49" s="13">
        <f t="shared" si="6"/>
        <v>0</v>
      </c>
      <c r="I49" s="7"/>
      <c r="J49" s="11"/>
      <c r="K49" s="13">
        <f t="shared" si="7"/>
        <v>0</v>
      </c>
      <c r="L49" s="9"/>
      <c r="M49" s="13">
        <f t="shared" si="8"/>
        <v>0</v>
      </c>
      <c r="N49" s="25"/>
    </row>
    <row r="50" spans="1:14" x14ac:dyDescent="0.3">
      <c r="A50" s="27">
        <f t="shared" si="9"/>
        <v>22</v>
      </c>
      <c r="B50" s="1"/>
      <c r="C50" s="1"/>
      <c r="D50" s="2"/>
      <c r="E50" s="13">
        <f t="shared" si="3"/>
        <v>0</v>
      </c>
      <c r="F50" s="13">
        <f t="shared" si="4"/>
        <v>0</v>
      </c>
      <c r="G50" s="13">
        <f t="shared" si="5"/>
        <v>0</v>
      </c>
      <c r="H50" s="13">
        <f t="shared" si="6"/>
        <v>0</v>
      </c>
      <c r="I50" s="7"/>
      <c r="J50" s="11"/>
      <c r="K50" s="13">
        <f t="shared" si="7"/>
        <v>0</v>
      </c>
      <c r="L50" s="9"/>
      <c r="M50" s="13">
        <f t="shared" si="8"/>
        <v>0</v>
      </c>
      <c r="N50" s="25"/>
    </row>
    <row r="51" spans="1:14" x14ac:dyDescent="0.3">
      <c r="A51" s="27">
        <f t="shared" si="9"/>
        <v>23</v>
      </c>
      <c r="B51" s="1"/>
      <c r="C51" s="1"/>
      <c r="D51" s="2"/>
      <c r="E51" s="13">
        <f t="shared" si="3"/>
        <v>0</v>
      </c>
      <c r="F51" s="13">
        <f t="shared" si="4"/>
        <v>0</v>
      </c>
      <c r="G51" s="13">
        <f t="shared" si="5"/>
        <v>0</v>
      </c>
      <c r="H51" s="13">
        <f t="shared" si="6"/>
        <v>0</v>
      </c>
      <c r="I51" s="7"/>
      <c r="J51" s="11"/>
      <c r="K51" s="13">
        <f t="shared" si="7"/>
        <v>0</v>
      </c>
      <c r="L51" s="9"/>
      <c r="M51" s="13">
        <f t="shared" si="8"/>
        <v>0</v>
      </c>
      <c r="N51" s="25"/>
    </row>
    <row r="52" spans="1:14" x14ac:dyDescent="0.3">
      <c r="A52" s="27">
        <f t="shared" si="9"/>
        <v>24</v>
      </c>
      <c r="B52" s="1"/>
      <c r="C52" s="1"/>
      <c r="D52" s="2"/>
      <c r="E52" s="13">
        <f t="shared" si="3"/>
        <v>0</v>
      </c>
      <c r="F52" s="13">
        <f t="shared" si="4"/>
        <v>0</v>
      </c>
      <c r="G52" s="13">
        <f t="shared" si="5"/>
        <v>0</v>
      </c>
      <c r="H52" s="13">
        <f t="shared" si="6"/>
        <v>0</v>
      </c>
      <c r="I52" s="7"/>
      <c r="J52" s="11"/>
      <c r="K52" s="13">
        <f t="shared" si="7"/>
        <v>0</v>
      </c>
      <c r="L52" s="9"/>
      <c r="M52" s="13">
        <f t="shared" si="8"/>
        <v>0</v>
      </c>
      <c r="N52" s="25"/>
    </row>
    <row r="53" spans="1:14" x14ac:dyDescent="0.3">
      <c r="A53" s="27">
        <f t="shared" si="9"/>
        <v>25</v>
      </c>
      <c r="B53" s="1"/>
      <c r="C53" s="1"/>
      <c r="D53" s="2"/>
      <c r="E53" s="13">
        <f t="shared" si="3"/>
        <v>0</v>
      </c>
      <c r="F53" s="13">
        <f t="shared" si="4"/>
        <v>0</v>
      </c>
      <c r="G53" s="13">
        <f t="shared" si="5"/>
        <v>0</v>
      </c>
      <c r="H53" s="13">
        <f t="shared" si="6"/>
        <v>0</v>
      </c>
      <c r="I53" s="7"/>
      <c r="J53" s="11"/>
      <c r="K53" s="13">
        <f t="shared" si="7"/>
        <v>0</v>
      </c>
      <c r="L53" s="9"/>
      <c r="M53" s="13">
        <f t="shared" si="8"/>
        <v>0</v>
      </c>
      <c r="N53" s="25"/>
    </row>
    <row r="54" spans="1:14" x14ac:dyDescent="0.3">
      <c r="A54" s="27">
        <f t="shared" si="9"/>
        <v>26</v>
      </c>
      <c r="B54" s="1"/>
      <c r="C54" s="1"/>
      <c r="D54" s="2"/>
      <c r="E54" s="13">
        <f t="shared" si="3"/>
        <v>0</v>
      </c>
      <c r="F54" s="13">
        <f t="shared" si="4"/>
        <v>0</v>
      </c>
      <c r="G54" s="13">
        <f t="shared" si="5"/>
        <v>0</v>
      </c>
      <c r="H54" s="13">
        <f t="shared" si="6"/>
        <v>0</v>
      </c>
      <c r="I54" s="7"/>
      <c r="J54" s="11"/>
      <c r="K54" s="13">
        <f t="shared" si="7"/>
        <v>0</v>
      </c>
      <c r="L54" s="9"/>
      <c r="M54" s="13">
        <f t="shared" si="8"/>
        <v>0</v>
      </c>
      <c r="N54" s="25"/>
    </row>
    <row r="55" spans="1:14" x14ac:dyDescent="0.3">
      <c r="A55" s="27">
        <f t="shared" si="9"/>
        <v>27</v>
      </c>
      <c r="B55" s="1"/>
      <c r="C55" s="1"/>
      <c r="D55" s="2"/>
      <c r="E55" s="13">
        <f t="shared" si="3"/>
        <v>0</v>
      </c>
      <c r="F55" s="13">
        <f t="shared" si="4"/>
        <v>0</v>
      </c>
      <c r="G55" s="13">
        <f t="shared" si="5"/>
        <v>0</v>
      </c>
      <c r="H55" s="13">
        <f t="shared" si="6"/>
        <v>0</v>
      </c>
      <c r="I55" s="7"/>
      <c r="J55" s="11"/>
      <c r="K55" s="13">
        <f t="shared" si="7"/>
        <v>0</v>
      </c>
      <c r="L55" s="9"/>
      <c r="M55" s="13">
        <f t="shared" si="8"/>
        <v>0</v>
      </c>
      <c r="N55" s="25"/>
    </row>
    <row r="56" spans="1:14" x14ac:dyDescent="0.3">
      <c r="A56" s="27">
        <f t="shared" si="9"/>
        <v>28</v>
      </c>
      <c r="B56" s="1"/>
      <c r="C56" s="1"/>
      <c r="D56" s="2"/>
      <c r="E56" s="13">
        <f t="shared" si="3"/>
        <v>0</v>
      </c>
      <c r="F56" s="13">
        <f t="shared" si="4"/>
        <v>0</v>
      </c>
      <c r="G56" s="13">
        <f t="shared" si="5"/>
        <v>0</v>
      </c>
      <c r="H56" s="13">
        <f t="shared" si="6"/>
        <v>0</v>
      </c>
      <c r="I56" s="7"/>
      <c r="J56" s="11"/>
      <c r="K56" s="13">
        <f t="shared" si="7"/>
        <v>0</v>
      </c>
      <c r="L56" s="9"/>
      <c r="M56" s="13">
        <f t="shared" si="8"/>
        <v>0</v>
      </c>
      <c r="N56" s="25"/>
    </row>
    <row r="57" spans="1:14" x14ac:dyDescent="0.3">
      <c r="A57" s="27">
        <f t="shared" si="9"/>
        <v>29</v>
      </c>
      <c r="B57" s="1"/>
      <c r="C57" s="1"/>
      <c r="D57" s="2"/>
      <c r="E57" s="13">
        <f t="shared" si="3"/>
        <v>0</v>
      </c>
      <c r="F57" s="13">
        <f t="shared" si="4"/>
        <v>0</v>
      </c>
      <c r="G57" s="13">
        <f t="shared" si="5"/>
        <v>0</v>
      </c>
      <c r="H57" s="13">
        <f t="shared" si="6"/>
        <v>0</v>
      </c>
      <c r="I57" s="7"/>
      <c r="J57" s="11"/>
      <c r="K57" s="13">
        <f t="shared" si="7"/>
        <v>0</v>
      </c>
      <c r="L57" s="9"/>
      <c r="M57" s="13">
        <f t="shared" si="8"/>
        <v>0</v>
      </c>
      <c r="N57" s="25"/>
    </row>
    <row r="58" spans="1:14" x14ac:dyDescent="0.3">
      <c r="A58" s="27">
        <f>A57+1</f>
        <v>30</v>
      </c>
      <c r="B58" s="1"/>
      <c r="C58" s="1"/>
      <c r="D58" s="2"/>
      <c r="E58" s="13">
        <f t="shared" si="3"/>
        <v>0</v>
      </c>
      <c r="F58" s="13">
        <f t="shared" si="4"/>
        <v>0</v>
      </c>
      <c r="G58" s="13">
        <f t="shared" si="5"/>
        <v>0</v>
      </c>
      <c r="H58" s="13">
        <f t="shared" si="6"/>
        <v>0</v>
      </c>
      <c r="I58" s="7"/>
      <c r="J58" s="11"/>
      <c r="K58" s="13">
        <f t="shared" si="7"/>
        <v>0</v>
      </c>
      <c r="L58" s="9"/>
      <c r="M58" s="13">
        <f t="shared" si="8"/>
        <v>0</v>
      </c>
      <c r="N58" s="25"/>
    </row>
    <row r="59" spans="1:14" ht="15" thickBot="1" x14ac:dyDescent="0.35">
      <c r="A59" s="78">
        <f>A58+1</f>
        <v>31</v>
      </c>
      <c r="B59" s="1"/>
      <c r="C59" s="1"/>
      <c r="D59" s="2"/>
      <c r="E59" s="13">
        <f t="shared" si="3"/>
        <v>0</v>
      </c>
      <c r="F59" s="13">
        <f t="shared" si="4"/>
        <v>0</v>
      </c>
      <c r="G59" s="13">
        <f t="shared" si="5"/>
        <v>0</v>
      </c>
      <c r="H59" s="13">
        <f t="shared" si="6"/>
        <v>0</v>
      </c>
      <c r="I59" s="7"/>
      <c r="J59" s="11"/>
      <c r="K59" s="13">
        <f t="shared" si="7"/>
        <v>0</v>
      </c>
      <c r="L59" s="9"/>
      <c r="M59" s="13">
        <f t="shared" si="8"/>
        <v>0</v>
      </c>
      <c r="N59" s="25"/>
    </row>
    <row r="60" spans="1:14" ht="15" thickBot="1" x14ac:dyDescent="0.35">
      <c r="A60" s="43" t="s">
        <v>21</v>
      </c>
      <c r="B60" s="44"/>
      <c r="C60" s="8"/>
      <c r="D60" s="8"/>
      <c r="E60" s="8"/>
      <c r="F60" s="45"/>
      <c r="G60" s="45"/>
      <c r="H60" s="46"/>
      <c r="I60" s="47" t="s">
        <v>62</v>
      </c>
      <c r="J60" s="47"/>
      <c r="K60" s="10">
        <f>SUM(K29:K59)</f>
        <v>0</v>
      </c>
      <c r="L60" s="48">
        <f t="shared" ref="L60:M60" si="10">SUM(L29:L59)</f>
        <v>0</v>
      </c>
      <c r="M60" s="97">
        <f t="shared" si="10"/>
        <v>0</v>
      </c>
      <c r="N60" s="25"/>
    </row>
    <row r="61" spans="1:14" ht="17.25" customHeight="1" x14ac:dyDescent="0.3">
      <c r="A61" s="88"/>
      <c r="B61" s="89" t="s">
        <v>21</v>
      </c>
      <c r="D61" s="90"/>
      <c r="E61" s="90"/>
      <c r="F61" s="91"/>
      <c r="G61" s="91"/>
      <c r="H61" s="91"/>
      <c r="I61" s="25"/>
      <c r="J61" s="25"/>
      <c r="K61" s="25"/>
      <c r="L61" s="49"/>
      <c r="M61" s="50"/>
      <c r="N61" s="25"/>
    </row>
    <row r="62" spans="1:14" x14ac:dyDescent="0.3">
      <c r="A62" s="88"/>
      <c r="B62" s="89"/>
      <c r="C62" s="93"/>
      <c r="D62" s="92"/>
      <c r="E62" s="92"/>
      <c r="F62" s="92"/>
      <c r="G62" s="94"/>
      <c r="H62" s="92"/>
      <c r="I62" s="25"/>
      <c r="J62" s="25"/>
      <c r="K62" s="25"/>
      <c r="L62" s="25"/>
      <c r="M62" s="50"/>
      <c r="N62" s="25"/>
    </row>
    <row r="63" spans="1:14" x14ac:dyDescent="0.3">
      <c r="A63" s="88"/>
      <c r="B63" s="89"/>
      <c r="C63" s="93"/>
      <c r="D63" s="92"/>
      <c r="E63" s="92"/>
      <c r="F63" s="92"/>
      <c r="G63" s="94"/>
      <c r="H63" s="92"/>
      <c r="I63" s="25"/>
      <c r="J63" s="25"/>
      <c r="K63" s="25"/>
      <c r="L63" s="25"/>
      <c r="M63" s="50"/>
      <c r="N63" s="25"/>
    </row>
    <row r="64" spans="1:14" x14ac:dyDescent="0.3">
      <c r="A64" s="25"/>
      <c r="B64" s="25"/>
      <c r="C64" s="40"/>
      <c r="D64" s="25"/>
      <c r="E64" s="25"/>
      <c r="F64" s="25"/>
      <c r="G64" s="25"/>
      <c r="H64" s="51"/>
      <c r="I64" s="25"/>
      <c r="J64" s="25"/>
      <c r="K64" s="25"/>
      <c r="L64" s="25"/>
      <c r="M64" s="25"/>
      <c r="N64" s="25"/>
    </row>
    <row r="65" spans="1:14" x14ac:dyDescent="0.3">
      <c r="A65" s="52"/>
      <c r="B65" s="53"/>
      <c r="C65" s="54"/>
      <c r="D65" s="33"/>
      <c r="E65" s="33"/>
      <c r="F65" s="33"/>
      <c r="G65" s="33"/>
      <c r="H65" s="55"/>
      <c r="I65" s="25"/>
      <c r="J65" s="25"/>
      <c r="K65" s="25"/>
      <c r="L65" s="25"/>
      <c r="M65" s="30"/>
      <c r="N65" s="25"/>
    </row>
    <row r="66" spans="1:14" x14ac:dyDescent="0.3">
      <c r="A66" s="56" t="s">
        <v>69</v>
      </c>
      <c r="B66" s="56"/>
      <c r="C66" s="56"/>
      <c r="D66" s="56"/>
      <c r="E66" s="56"/>
      <c r="F66" s="56"/>
      <c r="G66" s="56"/>
      <c r="H66" s="57"/>
      <c r="I66" s="25"/>
      <c r="J66" s="25"/>
      <c r="K66" s="25"/>
      <c r="L66" s="25"/>
      <c r="M66" s="30"/>
      <c r="N66" s="25"/>
    </row>
    <row r="67" spans="1:14" x14ac:dyDescent="0.3">
      <c r="A67" s="58">
        <v>1</v>
      </c>
      <c r="B67" s="59"/>
      <c r="C67" s="60"/>
      <c r="D67" s="61"/>
      <c r="E67" s="61"/>
      <c r="F67" s="61"/>
      <c r="G67" s="59" t="s">
        <v>92</v>
      </c>
      <c r="H67" s="14" t="str">
        <f>IF(M60&gt;0,M60,"0.0")</f>
        <v>0.0</v>
      </c>
      <c r="I67" s="25"/>
      <c r="J67" s="25"/>
      <c r="K67" s="25"/>
      <c r="L67" s="25"/>
      <c r="M67" s="25"/>
      <c r="N67" s="25"/>
    </row>
    <row r="68" spans="1:14" x14ac:dyDescent="0.3">
      <c r="A68" s="58">
        <v>2</v>
      </c>
      <c r="B68" s="62"/>
      <c r="C68" s="63"/>
      <c r="D68" s="64"/>
      <c r="E68" s="64"/>
      <c r="F68" s="64"/>
      <c r="G68" s="59" t="s">
        <v>106</v>
      </c>
      <c r="H68" s="3">
        <f>SUM(H70:H76)</f>
        <v>0</v>
      </c>
      <c r="I68" s="25"/>
      <c r="J68" s="25"/>
      <c r="K68" s="25"/>
      <c r="L68" s="25"/>
      <c r="M68" s="25"/>
      <c r="N68" s="25"/>
    </row>
    <row r="69" spans="1:14" x14ac:dyDescent="0.3">
      <c r="A69" s="58"/>
      <c r="B69" s="65"/>
      <c r="C69" s="65"/>
      <c r="D69" s="64"/>
      <c r="E69" s="64"/>
      <c r="F69" s="64"/>
      <c r="G69" s="66"/>
      <c r="H69" s="3"/>
      <c r="I69" s="25"/>
      <c r="J69" s="25"/>
      <c r="K69" s="25"/>
      <c r="L69" s="25"/>
      <c r="M69" s="25"/>
      <c r="N69" s="25"/>
    </row>
    <row r="70" spans="1:14" x14ac:dyDescent="0.3">
      <c r="A70" s="27">
        <v>3</v>
      </c>
      <c r="B70" s="67" t="s">
        <v>63</v>
      </c>
      <c r="C70" s="4" t="s">
        <v>151</v>
      </c>
      <c r="D70" s="63"/>
      <c r="E70" s="64"/>
      <c r="F70" s="64"/>
      <c r="G70" s="68" t="s">
        <v>64</v>
      </c>
      <c r="H70" s="5"/>
      <c r="I70" s="25"/>
      <c r="J70" s="25"/>
      <c r="K70" s="25"/>
      <c r="L70" s="25"/>
      <c r="M70" s="25"/>
      <c r="N70" s="25"/>
    </row>
    <row r="71" spans="1:14" x14ac:dyDescent="0.3">
      <c r="A71" s="27">
        <v>4</v>
      </c>
      <c r="B71" s="67" t="s">
        <v>65</v>
      </c>
      <c r="C71" s="4"/>
      <c r="D71" s="63"/>
      <c r="E71" s="64"/>
      <c r="F71" s="64"/>
      <c r="G71" s="68" t="s">
        <v>64</v>
      </c>
      <c r="H71" s="5"/>
      <c r="I71" s="25"/>
      <c r="J71" s="25"/>
      <c r="K71" s="25"/>
      <c r="L71" s="25"/>
      <c r="M71" s="25"/>
      <c r="N71" s="25"/>
    </row>
    <row r="72" spans="1:14" x14ac:dyDescent="0.3">
      <c r="A72" s="27">
        <v>5</v>
      </c>
      <c r="B72" s="67" t="s">
        <v>65</v>
      </c>
      <c r="C72" s="4"/>
      <c r="D72" s="63"/>
      <c r="E72" s="64"/>
      <c r="F72" s="64"/>
      <c r="G72" s="68" t="s">
        <v>64</v>
      </c>
      <c r="H72" s="5"/>
      <c r="I72" s="25"/>
      <c r="J72" s="25"/>
      <c r="K72" s="25"/>
      <c r="L72" s="25"/>
      <c r="M72" s="25"/>
      <c r="N72" s="25"/>
    </row>
    <row r="73" spans="1:14" x14ac:dyDescent="0.3">
      <c r="A73" s="27">
        <v>6</v>
      </c>
      <c r="B73" s="67" t="s">
        <v>65</v>
      </c>
      <c r="C73" s="4"/>
      <c r="D73" s="63"/>
      <c r="E73" s="64"/>
      <c r="F73" s="64"/>
      <c r="G73" s="68" t="s">
        <v>64</v>
      </c>
      <c r="H73" s="5"/>
      <c r="I73" s="25"/>
      <c r="J73" s="25"/>
      <c r="K73" s="25"/>
      <c r="L73" s="25"/>
      <c r="M73" s="25"/>
      <c r="N73" s="25"/>
    </row>
    <row r="74" spans="1:14" x14ac:dyDescent="0.3">
      <c r="A74" s="27">
        <v>7</v>
      </c>
      <c r="B74" s="67" t="s">
        <v>65</v>
      </c>
      <c r="C74" s="4"/>
      <c r="D74" s="63"/>
      <c r="E74" s="64"/>
      <c r="F74" s="64"/>
      <c r="G74" s="68" t="s">
        <v>64</v>
      </c>
      <c r="H74" s="5"/>
      <c r="I74" s="25"/>
      <c r="J74" s="25"/>
      <c r="K74" s="25"/>
      <c r="L74" s="25"/>
      <c r="M74" s="25"/>
      <c r="N74" s="25"/>
    </row>
    <row r="75" spans="1:14" x14ac:dyDescent="0.3">
      <c r="A75" s="27">
        <v>8</v>
      </c>
      <c r="B75" s="67" t="s">
        <v>65</v>
      </c>
      <c r="C75" s="4"/>
      <c r="D75" s="63"/>
      <c r="E75" s="64"/>
      <c r="F75" s="64"/>
      <c r="G75" s="68" t="s">
        <v>64</v>
      </c>
      <c r="H75" s="5"/>
      <c r="I75" s="25"/>
      <c r="J75" s="25"/>
      <c r="K75" s="25"/>
      <c r="L75" s="25"/>
      <c r="M75" s="25"/>
      <c r="N75" s="25"/>
    </row>
    <row r="76" spans="1:14" x14ac:dyDescent="0.3">
      <c r="A76" s="27">
        <v>9</v>
      </c>
      <c r="B76" s="67" t="s">
        <v>65</v>
      </c>
      <c r="C76" s="95"/>
      <c r="D76" s="63"/>
      <c r="E76" s="64"/>
      <c r="F76" s="64"/>
      <c r="G76" s="68" t="s">
        <v>64</v>
      </c>
      <c r="H76" s="5"/>
      <c r="I76" s="25"/>
      <c r="J76" s="25"/>
      <c r="K76" s="25"/>
      <c r="L76" s="25"/>
      <c r="M76" s="25"/>
      <c r="N76" s="25"/>
    </row>
    <row r="77" spans="1:14" ht="15" thickBot="1" x14ac:dyDescent="0.35">
      <c r="A77" s="69">
        <v>10</v>
      </c>
      <c r="B77" s="70" t="s">
        <v>107</v>
      </c>
      <c r="C77" s="71"/>
      <c r="D77" s="72"/>
      <c r="E77" s="72"/>
      <c r="F77" s="72"/>
      <c r="G77" s="73"/>
      <c r="H77" s="98" t="e">
        <f>ROUND(H67/H68,2)</f>
        <v>#DIV/0!</v>
      </c>
      <c r="I77" s="25"/>
      <c r="J77" s="25"/>
      <c r="K77" s="25"/>
      <c r="L77" s="25"/>
      <c r="M77" s="25"/>
      <c r="N77" s="25"/>
    </row>
    <row r="78" spans="1:14" ht="15" thickTop="1" x14ac:dyDescent="0.3">
      <c r="A78" s="25"/>
      <c r="B78" s="25"/>
      <c r="C78" s="25"/>
      <c r="D78" s="25"/>
      <c r="E78" s="25"/>
      <c r="F78" s="25"/>
      <c r="G78" s="25"/>
      <c r="H78" s="25"/>
      <c r="I78" s="25"/>
      <c r="J78" s="25"/>
      <c r="K78" s="25"/>
      <c r="L78" s="25"/>
      <c r="M78" s="25"/>
      <c r="N78" s="25"/>
    </row>
    <row r="79" spans="1:14" x14ac:dyDescent="0.3">
      <c r="A79" s="25"/>
      <c r="B79" s="25"/>
      <c r="C79" s="25"/>
      <c r="D79" s="25"/>
      <c r="E79" s="25"/>
      <c r="F79" s="25"/>
      <c r="G79" s="25"/>
      <c r="H79" s="25"/>
      <c r="I79" s="25"/>
      <c r="J79" s="25"/>
      <c r="K79" s="25"/>
      <c r="L79" s="25"/>
      <c r="M79" s="25"/>
      <c r="N79" s="25"/>
    </row>
    <row r="80" spans="1:14" x14ac:dyDescent="0.3">
      <c r="A80" s="25"/>
      <c r="B80" s="25"/>
      <c r="C80" s="25"/>
      <c r="D80" s="25"/>
      <c r="E80" s="25"/>
      <c r="F80" s="25"/>
      <c r="G80" s="25"/>
      <c r="H80" s="25"/>
      <c r="I80" s="25"/>
      <c r="J80" s="25"/>
      <c r="K80" s="25"/>
      <c r="L80" s="25"/>
      <c r="M80" s="25"/>
      <c r="N80" s="25"/>
    </row>
    <row r="81" spans="1:2" x14ac:dyDescent="0.3">
      <c r="A81" s="25"/>
      <c r="B81" s="25"/>
    </row>
    <row r="82" spans="1:2" x14ac:dyDescent="0.3">
      <c r="A82" s="25"/>
      <c r="B82" s="25"/>
    </row>
    <row r="83" spans="1:2" x14ac:dyDescent="0.3">
      <c r="A83" s="25"/>
      <c r="B83" s="25"/>
    </row>
    <row r="84" spans="1:2" x14ac:dyDescent="0.3">
      <c r="A84" s="25"/>
      <c r="B84" s="25"/>
    </row>
    <row r="85" spans="1:2" x14ac:dyDescent="0.3">
      <c r="A85" s="25"/>
      <c r="B85" s="25"/>
    </row>
    <row r="86" spans="1:2" x14ac:dyDescent="0.3">
      <c r="A86" s="25"/>
      <c r="B86" s="25"/>
    </row>
    <row r="87" spans="1:2" x14ac:dyDescent="0.3">
      <c r="A87" s="25"/>
      <c r="B87" s="25"/>
    </row>
    <row r="88" spans="1:2" x14ac:dyDescent="0.3">
      <c r="A88" s="25"/>
      <c r="B88" s="25"/>
    </row>
    <row r="89" spans="1:2" x14ac:dyDescent="0.3">
      <c r="A89" s="25"/>
      <c r="B89" s="25"/>
    </row>
    <row r="90" spans="1:2" x14ac:dyDescent="0.3">
      <c r="A90" s="25"/>
      <c r="B90" s="25"/>
    </row>
    <row r="91" spans="1:2" x14ac:dyDescent="0.3">
      <c r="A91" s="25"/>
      <c r="B91" s="25"/>
    </row>
    <row r="92" spans="1:2" x14ac:dyDescent="0.3">
      <c r="A92" s="25"/>
      <c r="B92" s="25"/>
    </row>
    <row r="93" spans="1:2" x14ac:dyDescent="0.3">
      <c r="A93" s="25"/>
      <c r="B93" s="25"/>
    </row>
    <row r="94" spans="1:2" x14ac:dyDescent="0.3">
      <c r="A94" s="25"/>
      <c r="B94" s="25"/>
    </row>
    <row r="95" spans="1:2" x14ac:dyDescent="0.3">
      <c r="A95" s="25"/>
      <c r="B95" s="25"/>
    </row>
    <row r="96" spans="1:2" x14ac:dyDescent="0.3">
      <c r="A96" s="25"/>
      <c r="B96" s="25"/>
    </row>
    <row r="97" spans="1:2" x14ac:dyDescent="0.3">
      <c r="A97" s="25"/>
      <c r="B97" s="25"/>
    </row>
    <row r="98" spans="1:2" x14ac:dyDescent="0.3">
      <c r="A98" s="25"/>
      <c r="B98" s="25"/>
    </row>
    <row r="99" spans="1:2" x14ac:dyDescent="0.3">
      <c r="A99" s="25"/>
      <c r="B99" s="25"/>
    </row>
    <row r="100" spans="1:2" x14ac:dyDescent="0.3">
      <c r="A100" s="25"/>
      <c r="B100" s="25"/>
    </row>
    <row r="101" spans="1:2" x14ac:dyDescent="0.3">
      <c r="A101" s="25"/>
      <c r="B101" s="25"/>
    </row>
    <row r="102" spans="1:2" x14ac:dyDescent="0.3">
      <c r="A102" s="30"/>
      <c r="B102" s="25"/>
    </row>
    <row r="103" spans="1:2" x14ac:dyDescent="0.3">
      <c r="A103" s="30"/>
      <c r="B103" s="25"/>
    </row>
    <row r="104" spans="1:2" x14ac:dyDescent="0.3">
      <c r="A104" s="25"/>
      <c r="B104" s="25"/>
    </row>
    <row r="105" spans="1:2" x14ac:dyDescent="0.3">
      <c r="A105"/>
      <c r="B105"/>
    </row>
    <row r="106" spans="1:2" x14ac:dyDescent="0.3">
      <c r="A106"/>
      <c r="B106"/>
    </row>
    <row r="107" spans="1:2" x14ac:dyDescent="0.3">
      <c r="A107" s="30"/>
      <c r="B107" s="30"/>
    </row>
    <row r="108" spans="1:2" x14ac:dyDescent="0.3">
      <c r="A108" s="30"/>
      <c r="B108" s="30"/>
    </row>
    <row r="109" spans="1:2" x14ac:dyDescent="0.3">
      <c r="A109"/>
      <c r="B109"/>
    </row>
    <row r="110" spans="1:2" x14ac:dyDescent="0.3">
      <c r="A110"/>
      <c r="B110"/>
    </row>
    <row r="111" spans="1:2" x14ac:dyDescent="0.3">
      <c r="A111"/>
      <c r="B111"/>
    </row>
    <row r="112" spans="1:2" x14ac:dyDescent="0.3">
      <c r="A112"/>
      <c r="B112"/>
    </row>
    <row r="113" spans="1:2" x14ac:dyDescent="0.3">
      <c r="A113"/>
      <c r="B113"/>
    </row>
    <row r="114" spans="1:2" x14ac:dyDescent="0.3">
      <c r="A114"/>
      <c r="B114"/>
    </row>
    <row r="115" spans="1:2" x14ac:dyDescent="0.3">
      <c r="A115"/>
      <c r="B115"/>
    </row>
    <row r="116" spans="1:2" x14ac:dyDescent="0.3">
      <c r="A116"/>
      <c r="B116"/>
    </row>
    <row r="117" spans="1:2" x14ac:dyDescent="0.3">
      <c r="A117"/>
      <c r="B117"/>
    </row>
    <row r="118" spans="1:2" x14ac:dyDescent="0.3">
      <c r="A118"/>
      <c r="B118"/>
    </row>
    <row r="119" spans="1:2" x14ac:dyDescent="0.3">
      <c r="A119"/>
      <c r="B119"/>
    </row>
    <row r="120" spans="1:2" x14ac:dyDescent="0.3">
      <c r="A120"/>
      <c r="B120"/>
    </row>
    <row r="121" spans="1:2" x14ac:dyDescent="0.3">
      <c r="A121"/>
      <c r="B121"/>
    </row>
    <row r="122" spans="1:2" x14ac:dyDescent="0.3">
      <c r="A122"/>
      <c r="B122"/>
    </row>
    <row r="123" spans="1:2" x14ac:dyDescent="0.3">
      <c r="A123"/>
      <c r="B123"/>
    </row>
    <row r="124" spans="1:2" x14ac:dyDescent="0.3">
      <c r="A124"/>
      <c r="B124"/>
    </row>
    <row r="125" spans="1:2" x14ac:dyDescent="0.3">
      <c r="A125"/>
      <c r="B125"/>
    </row>
    <row r="126" spans="1:2" x14ac:dyDescent="0.3">
      <c r="A126"/>
      <c r="B126"/>
    </row>
    <row r="127" spans="1:2" x14ac:dyDescent="0.3">
      <c r="A127"/>
      <c r="B127"/>
    </row>
    <row r="128" spans="1:2" x14ac:dyDescent="0.3">
      <c r="A128"/>
      <c r="B128"/>
    </row>
    <row r="129" spans="1:2" x14ac:dyDescent="0.3">
      <c r="A129"/>
      <c r="B129"/>
    </row>
    <row r="130" spans="1:2" x14ac:dyDescent="0.3">
      <c r="A130"/>
      <c r="B130"/>
    </row>
    <row r="131" spans="1:2" x14ac:dyDescent="0.3">
      <c r="A131" s="25"/>
      <c r="B131" s="25"/>
    </row>
    <row r="132" spans="1:2" x14ac:dyDescent="0.3">
      <c r="A132" s="25"/>
      <c r="B132" s="25"/>
    </row>
  </sheetData>
  <sheetProtection sheet="1" selectLockedCells="1"/>
  <mergeCells count="13">
    <mergeCell ref="C11:H11"/>
    <mergeCell ref="C6:H6"/>
    <mergeCell ref="C7:H7"/>
    <mergeCell ref="C8:H8"/>
    <mergeCell ref="C9:H9"/>
    <mergeCell ref="C10:H10"/>
    <mergeCell ref="C16:H16"/>
    <mergeCell ref="C17:H17"/>
    <mergeCell ref="C18:H18"/>
    <mergeCell ref="C19:H19"/>
    <mergeCell ref="D12:G12"/>
    <mergeCell ref="D13:G13"/>
    <mergeCell ref="D14:G14"/>
  </mergeCells>
  <conditionalFormatting sqref="E29:E59">
    <cfRule type="expression" dxfId="0" priority="9">
      <formula>AND(#REF!="",$D29&lt;&gt;"")</formula>
    </cfRule>
  </conditionalFormatting>
  <dataValidations count="3">
    <dataValidation type="list" allowBlank="1" showInputMessage="1" showErrorMessage="1" sqref="C20:H21" xr:uid="{00000000-0002-0000-0100-000000000000}">
      <formula1>$A$87:$A$105</formula1>
    </dataValidation>
    <dataValidation type="list" allowBlank="1" showInputMessage="1" showErrorMessage="1" sqref="H12" xr:uid="{00000000-0002-0000-0100-000001000000}">
      <formula1>"Daily,Hourly,Monthly,"</formula1>
    </dataValidation>
    <dataValidation type="list" allowBlank="1" showInputMessage="1" showErrorMessage="1" sqref="D16:H19 I15:XFD19 A15:C19 C70:C76" xr:uid="{00000000-0002-0000-0100-000002000000}">
      <formula1>"ACRC,CVRC,ELARC,FDLRC,FNRC,GGRC,HRC,IRC,KRC,NBRC,NLARC,RCEB,RCOC,RCRC,SARC,SCLARC,SDRC,SGPRC,TCRC,VMRC,WRC"</formula1>
    </dataValidation>
  </dataValidations>
  <pageMargins left="0.45" right="0.2" top="0.25" bottom="0.25" header="0.05" footer="0.05"/>
  <pageSetup scale="4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CopyInsertRow">
                <anchor moveWithCells="1" sizeWithCells="1">
                  <from>
                    <xdr:col>1</xdr:col>
                    <xdr:colOff>0</xdr:colOff>
                    <xdr:row>19</xdr:row>
                    <xdr:rowOff>76200</xdr:rowOff>
                  </from>
                  <to>
                    <xdr:col>8</xdr:col>
                    <xdr:colOff>0</xdr:colOff>
                    <xdr:row>21</xdr:row>
                    <xdr:rowOff>144780</xdr:rowOff>
                  </to>
                </anchor>
              </controlPr>
            </control>
          </mc:Choice>
        </mc:AlternateContent>
        <mc:AlternateContent xmlns:mc="http://schemas.openxmlformats.org/markup-compatibility/2006">
          <mc:Choice Requires="x14">
            <control shapeId="9218" r:id="rId5" name="Button 2">
              <controlPr defaultSize="0" print="0" autoFill="0" autoPict="0" macro="[0]!CopyInsertRow">
                <anchor moveWithCells="1" sizeWithCells="1">
                  <from>
                    <xdr:col>1</xdr:col>
                    <xdr:colOff>22860</xdr:colOff>
                    <xdr:row>60</xdr:row>
                    <xdr:rowOff>114300</xdr:rowOff>
                  </from>
                  <to>
                    <xdr:col>8</xdr:col>
                    <xdr:colOff>0</xdr:colOff>
                    <xdr:row>62</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sheetPr>
  <dimension ref="A1:J30"/>
  <sheetViews>
    <sheetView topLeftCell="A8" zoomScaleNormal="100" zoomScaleSheetLayoutView="80" workbookViewId="0">
      <selection activeCell="K14" sqref="K14"/>
    </sheetView>
  </sheetViews>
  <sheetFormatPr defaultColWidth="9.109375" defaultRowHeight="14.4" x14ac:dyDescent="0.3"/>
  <cols>
    <col min="1" max="9" width="10.5546875" style="79" customWidth="1"/>
    <col min="10" max="16384" width="9.109375" style="79"/>
  </cols>
  <sheetData>
    <row r="1" spans="1:10" x14ac:dyDescent="0.3">
      <c r="A1" s="101" t="s">
        <v>167</v>
      </c>
      <c r="B1" s="102"/>
      <c r="C1" s="102"/>
      <c r="D1" s="102"/>
      <c r="E1" s="102"/>
      <c r="F1" s="102"/>
      <c r="G1" s="102"/>
      <c r="H1" s="102"/>
      <c r="I1" s="102"/>
      <c r="J1"/>
    </row>
    <row r="2" spans="1:10" x14ac:dyDescent="0.3">
      <c r="A2" s="101" t="s">
        <v>112</v>
      </c>
      <c r="B2" s="102"/>
      <c r="C2" s="102"/>
      <c r="D2" s="102"/>
      <c r="E2" s="102"/>
      <c r="F2" s="102"/>
      <c r="G2" s="102"/>
      <c r="H2" s="102"/>
      <c r="I2" s="102"/>
      <c r="J2"/>
    </row>
    <row r="3" spans="1:10" ht="8.6999999999999993" customHeight="1" x14ac:dyDescent="0.3">
      <c r="A3" s="103"/>
      <c r="B3" s="103"/>
      <c r="C3" s="103"/>
      <c r="D3" s="103"/>
      <c r="E3" s="103"/>
      <c r="F3" s="103"/>
      <c r="G3" s="103"/>
      <c r="H3" s="103"/>
      <c r="I3" s="103"/>
      <c r="J3"/>
    </row>
    <row r="4" spans="1:10" ht="61.5" customHeight="1" x14ac:dyDescent="0.3">
      <c r="A4" s="180" t="s">
        <v>30</v>
      </c>
      <c r="B4" s="180"/>
      <c r="C4" s="180"/>
      <c r="D4" s="180"/>
      <c r="E4" s="180"/>
      <c r="F4" s="180"/>
      <c r="G4" s="180"/>
      <c r="H4" s="180"/>
      <c r="I4" s="180"/>
      <c r="J4"/>
    </row>
    <row r="5" spans="1:10" ht="9.75" customHeight="1" x14ac:dyDescent="0.3">
      <c r="A5" s="103"/>
      <c r="B5" s="103"/>
      <c r="C5" s="103"/>
      <c r="D5" s="103"/>
      <c r="E5" s="103"/>
      <c r="F5" s="103"/>
      <c r="G5" s="103"/>
      <c r="H5" s="103"/>
      <c r="I5" s="103"/>
      <c r="J5"/>
    </row>
    <row r="6" spans="1:10" ht="32.25" customHeight="1" x14ac:dyDescent="0.3">
      <c r="A6" s="149" t="s">
        <v>20</v>
      </c>
      <c r="B6" s="149"/>
      <c r="C6" s="149"/>
      <c r="D6" s="149"/>
      <c r="E6" s="149"/>
      <c r="F6" s="149"/>
      <c r="G6" s="149"/>
      <c r="H6" s="149"/>
      <c r="I6" s="149"/>
      <c r="J6"/>
    </row>
    <row r="7" spans="1:10" ht="9.4499999999999993" customHeight="1" x14ac:dyDescent="0.3">
      <c r="A7" s="103"/>
      <c r="B7" s="103"/>
      <c r="C7" s="103"/>
      <c r="D7" s="103"/>
      <c r="E7" s="103"/>
      <c r="F7" s="103"/>
      <c r="G7" s="103"/>
      <c r="H7" s="103"/>
      <c r="I7" s="103"/>
      <c r="J7"/>
    </row>
    <row r="8" spans="1:10" ht="45.75" customHeight="1" x14ac:dyDescent="0.3">
      <c r="A8" s="149" t="s">
        <v>31</v>
      </c>
      <c r="B8" s="149"/>
      <c r="C8" s="149"/>
      <c r="D8" s="149"/>
      <c r="E8" s="149"/>
      <c r="F8" s="149"/>
      <c r="G8" s="149"/>
      <c r="H8" s="149"/>
      <c r="I8" s="149"/>
      <c r="J8"/>
    </row>
    <row r="9" spans="1:10" ht="11.4" customHeight="1" x14ac:dyDescent="0.3">
      <c r="A9" s="100"/>
      <c r="B9" s="100"/>
      <c r="C9" s="100"/>
      <c r="D9" s="100"/>
      <c r="E9" s="100"/>
      <c r="F9" s="100"/>
      <c r="G9" s="100"/>
      <c r="H9" s="100"/>
      <c r="I9" s="100"/>
      <c r="J9"/>
    </row>
    <row r="10" spans="1:10" ht="121.5" customHeight="1" x14ac:dyDescent="0.3">
      <c r="A10" s="149" t="s">
        <v>157</v>
      </c>
      <c r="B10" s="149"/>
      <c r="C10" s="149"/>
      <c r="D10" s="149"/>
      <c r="E10" s="149"/>
      <c r="F10" s="149"/>
      <c r="G10" s="149"/>
      <c r="H10" s="149"/>
      <c r="I10" s="149"/>
      <c r="J10"/>
    </row>
    <row r="11" spans="1:10" ht="9.4499999999999993" customHeight="1" x14ac:dyDescent="0.3">
      <c r="A11" s="100"/>
      <c r="B11" s="100"/>
      <c r="C11" s="100"/>
      <c r="D11" s="100"/>
      <c r="E11" s="100"/>
      <c r="F11" s="100"/>
      <c r="G11" s="100"/>
      <c r="H11" s="100"/>
      <c r="I11" s="100"/>
      <c r="J11"/>
    </row>
    <row r="12" spans="1:10" ht="87" customHeight="1" x14ac:dyDescent="0.3">
      <c r="A12" s="180" t="s">
        <v>169</v>
      </c>
      <c r="B12" s="180"/>
      <c r="C12" s="180"/>
      <c r="D12" s="180"/>
      <c r="E12" s="180"/>
      <c r="F12" s="180"/>
      <c r="G12" s="180"/>
      <c r="H12" s="180"/>
      <c r="I12" s="180"/>
      <c r="J12"/>
    </row>
    <row r="13" spans="1:10" ht="9" customHeight="1" x14ac:dyDescent="0.3">
      <c r="A13" s="103"/>
      <c r="B13" s="103"/>
      <c r="C13" s="103"/>
      <c r="D13" s="103"/>
      <c r="E13" s="103"/>
      <c r="F13" s="103"/>
      <c r="G13" s="103"/>
      <c r="H13" s="103"/>
      <c r="I13" s="103"/>
      <c r="J13"/>
    </row>
    <row r="14" spans="1:10" ht="54.75" customHeight="1" x14ac:dyDescent="0.3">
      <c r="A14" s="149" t="s">
        <v>115</v>
      </c>
      <c r="B14" s="149"/>
      <c r="C14" s="149"/>
      <c r="D14" s="149"/>
      <c r="E14" s="149"/>
      <c r="F14" s="149"/>
      <c r="G14" s="149"/>
      <c r="H14" s="149"/>
      <c r="I14" s="149"/>
      <c r="J14"/>
    </row>
    <row r="15" spans="1:10" s="132" customFormat="1" ht="7.2" customHeight="1" x14ac:dyDescent="0.3">
      <c r="A15" s="131" t="s">
        <v>21</v>
      </c>
      <c r="B15" s="131"/>
      <c r="C15" s="131"/>
      <c r="D15" s="131"/>
      <c r="E15" s="131"/>
      <c r="F15" s="131"/>
      <c r="G15" s="131"/>
      <c r="H15" s="131"/>
      <c r="I15" s="131"/>
      <c r="J15" s="131"/>
    </row>
    <row r="16" spans="1:10" s="132" customFormat="1" ht="14.25" customHeight="1" x14ac:dyDescent="0.3">
      <c r="A16" s="136" t="s">
        <v>22</v>
      </c>
      <c r="B16" s="137"/>
      <c r="C16" s="137"/>
      <c r="D16" s="137"/>
      <c r="E16" s="137"/>
      <c r="F16" s="137"/>
      <c r="G16" s="137"/>
      <c r="H16" s="137"/>
      <c r="I16" s="137"/>
      <c r="J16" s="131"/>
    </row>
    <row r="17" spans="1:10" s="132" customFormat="1" x14ac:dyDescent="0.3">
      <c r="A17" s="138" t="s">
        <v>158</v>
      </c>
      <c r="B17" s="138"/>
      <c r="C17" s="138"/>
      <c r="D17" s="138"/>
      <c r="E17" s="138"/>
      <c r="F17" s="138"/>
      <c r="G17" s="138"/>
      <c r="H17" s="138"/>
      <c r="I17" s="138"/>
      <c r="J17" s="131"/>
    </row>
    <row r="18" spans="1:10" s="132" customFormat="1" ht="5.7" customHeight="1" x14ac:dyDescent="0.3">
      <c r="A18" s="131"/>
      <c r="B18" s="131"/>
      <c r="C18" s="131"/>
      <c r="D18" s="131"/>
      <c r="E18" s="131"/>
      <c r="F18" s="131"/>
      <c r="G18" s="131"/>
      <c r="H18" s="131"/>
      <c r="I18" s="131"/>
      <c r="J18" s="131"/>
    </row>
    <row r="19" spans="1:10" s="132" customFormat="1" ht="12.75" customHeight="1" x14ac:dyDescent="0.3">
      <c r="A19" s="139" t="s">
        <v>110</v>
      </c>
      <c r="B19" s="139"/>
      <c r="C19" s="139"/>
      <c r="D19" s="139"/>
      <c r="E19" s="139"/>
      <c r="F19" s="139"/>
      <c r="G19" s="139"/>
      <c r="H19" s="139"/>
      <c r="I19" s="139"/>
      <c r="J19" s="131"/>
    </row>
    <row r="20" spans="1:10" s="132" customFormat="1" ht="5.7" customHeight="1" x14ac:dyDescent="0.3">
      <c r="A20" s="131"/>
      <c r="B20" s="131"/>
      <c r="C20" s="131"/>
      <c r="D20" s="131"/>
      <c r="E20" s="131"/>
      <c r="F20" s="131"/>
      <c r="G20" s="131"/>
      <c r="H20" s="131"/>
      <c r="I20" s="131"/>
      <c r="J20" s="131"/>
    </row>
    <row r="21" spans="1:10" s="132" customFormat="1" ht="13.2" customHeight="1" x14ac:dyDescent="0.3">
      <c r="A21" s="136" t="s">
        <v>23</v>
      </c>
      <c r="B21" s="137"/>
      <c r="C21" s="137"/>
      <c r="D21" s="137"/>
      <c r="E21" s="137"/>
      <c r="F21" s="137"/>
      <c r="G21" s="137"/>
      <c r="H21" s="137"/>
      <c r="I21" s="137"/>
      <c r="J21" s="131"/>
    </row>
    <row r="22" spans="1:10" s="134" customFormat="1" ht="13.5" customHeight="1" x14ac:dyDescent="0.3">
      <c r="A22" s="140" t="s">
        <v>159</v>
      </c>
      <c r="B22" s="140"/>
      <c r="C22" s="140"/>
      <c r="D22" s="140"/>
      <c r="E22" s="140"/>
      <c r="F22" s="140"/>
      <c r="G22" s="140"/>
      <c r="H22" s="140"/>
      <c r="I22" s="140"/>
      <c r="J22" s="133"/>
    </row>
    <row r="23" spans="1:10" s="134" customFormat="1" ht="13.5" customHeight="1" x14ac:dyDescent="0.3">
      <c r="A23" s="140" t="s">
        <v>160</v>
      </c>
      <c r="B23" s="140"/>
      <c r="C23" s="140"/>
      <c r="D23" s="140"/>
      <c r="E23" s="140"/>
      <c r="F23" s="140"/>
      <c r="G23" s="140"/>
      <c r="H23" s="140"/>
      <c r="I23" s="140"/>
      <c r="J23" s="133"/>
    </row>
    <row r="24" spans="1:10" s="134" customFormat="1" ht="13.5" customHeight="1" x14ac:dyDescent="0.3">
      <c r="A24" s="140" t="s">
        <v>161</v>
      </c>
      <c r="B24" s="140"/>
      <c r="C24" s="140"/>
      <c r="D24" s="140"/>
      <c r="E24" s="140"/>
      <c r="F24" s="140"/>
      <c r="G24" s="140"/>
      <c r="H24" s="140"/>
      <c r="I24" s="140"/>
      <c r="J24" s="133"/>
    </row>
    <row r="25" spans="1:10" s="134" customFormat="1" ht="13.5" customHeight="1" x14ac:dyDescent="0.3">
      <c r="A25" s="140" t="s">
        <v>162</v>
      </c>
      <c r="B25" s="140"/>
      <c r="C25" s="140"/>
      <c r="D25" s="140"/>
      <c r="E25" s="140"/>
      <c r="F25" s="140"/>
      <c r="G25" s="140"/>
      <c r="H25" s="140"/>
      <c r="I25" s="140"/>
      <c r="J25" s="133"/>
    </row>
    <row r="26" spans="1:10" s="134" customFormat="1" ht="13.5" customHeight="1" x14ac:dyDescent="0.3">
      <c r="A26" s="140" t="s">
        <v>163</v>
      </c>
      <c r="B26" s="140"/>
      <c r="C26" s="140"/>
      <c r="D26" s="140"/>
      <c r="E26" s="140"/>
      <c r="F26" s="140"/>
      <c r="G26" s="140"/>
      <c r="H26" s="140"/>
      <c r="I26" s="140"/>
      <c r="J26" s="133"/>
    </row>
    <row r="27" spans="1:10" s="134" customFormat="1" ht="4.5" customHeight="1" x14ac:dyDescent="0.3">
      <c r="A27" s="135"/>
      <c r="B27" s="135"/>
      <c r="C27" s="135"/>
      <c r="D27" s="135"/>
      <c r="E27" s="135"/>
      <c r="F27" s="135"/>
      <c r="G27" s="135"/>
      <c r="H27" s="135"/>
      <c r="I27" s="135"/>
      <c r="J27" s="133"/>
    </row>
    <row r="28" spans="1:10" s="134" customFormat="1" x14ac:dyDescent="0.3">
      <c r="A28" s="140" t="s">
        <v>164</v>
      </c>
      <c r="B28" s="140"/>
      <c r="C28" s="140"/>
      <c r="D28" s="140"/>
      <c r="E28" s="140"/>
      <c r="F28" s="140"/>
      <c r="G28" s="140"/>
      <c r="H28" s="140"/>
      <c r="I28" s="140"/>
      <c r="J28" s="133"/>
    </row>
    <row r="29" spans="1:10" s="83" customFormat="1" x14ac:dyDescent="0.3">
      <c r="A29" s="16"/>
      <c r="B29" s="16"/>
      <c r="C29" s="16"/>
      <c r="D29" s="16"/>
      <c r="E29" s="16"/>
      <c r="F29" s="16"/>
      <c r="G29" s="16"/>
      <c r="H29" s="16"/>
      <c r="I29" s="16"/>
      <c r="J29" s="16"/>
    </row>
    <row r="30" spans="1:10" x14ac:dyDescent="0.3">
      <c r="A30"/>
      <c r="B30"/>
      <c r="C30"/>
      <c r="D30"/>
      <c r="E30"/>
      <c r="F30"/>
      <c r="G30"/>
      <c r="H30"/>
      <c r="I30"/>
      <c r="J30"/>
    </row>
  </sheetData>
  <sheetProtection sheet="1" selectLockedCells="1"/>
  <mergeCells count="6">
    <mergeCell ref="A4:I4"/>
    <mergeCell ref="A6:I6"/>
    <mergeCell ref="A8:I8"/>
    <mergeCell ref="A10:I10"/>
    <mergeCell ref="A14:I14"/>
    <mergeCell ref="A12:I12"/>
  </mergeCells>
  <hyperlinks>
    <hyperlink ref="A17" r:id="rId1" xr:uid="{00000000-0004-0000-0200-000000000000}"/>
  </hyperlinks>
  <pageMargins left="0.45" right="0.45" top="0.75" bottom="0.75" header="0.3" footer="0.3"/>
  <pageSetup orientation="portrait" r:id="rId2"/>
  <headerFooter scaleWithDoc="0"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sheetPr>
  <dimension ref="A1:K51"/>
  <sheetViews>
    <sheetView topLeftCell="A8" zoomScaleNormal="100" zoomScaleSheetLayoutView="100" zoomScalePageLayoutView="85" workbookViewId="0">
      <selection activeCell="N40" sqref="N40"/>
    </sheetView>
  </sheetViews>
  <sheetFormatPr defaultColWidth="9.109375" defaultRowHeight="14.4" x14ac:dyDescent="0.3"/>
  <cols>
    <col min="1" max="1" width="28.109375" style="79" bestFit="1" customWidth="1"/>
    <col min="2" max="2" width="1.5546875" style="79" customWidth="1"/>
    <col min="3" max="3" width="14" style="79" customWidth="1"/>
    <col min="4" max="4" width="10.6640625" style="79" customWidth="1"/>
    <col min="5" max="6" width="9.109375" style="79"/>
    <col min="7" max="9" width="8" style="79" customWidth="1"/>
    <col min="10" max="10" width="9.109375" style="79" customWidth="1"/>
    <col min="11" max="16384" width="9.109375" style="79"/>
  </cols>
  <sheetData>
    <row r="1" spans="1:11" s="145" customFormat="1" x14ac:dyDescent="0.3">
      <c r="A1" s="108" t="s">
        <v>167</v>
      </c>
      <c r="B1" s="143"/>
      <c r="C1" s="143"/>
      <c r="D1" s="143"/>
      <c r="E1" s="143"/>
      <c r="F1" s="143"/>
      <c r="G1" s="143"/>
      <c r="H1" s="143"/>
      <c r="I1" s="143"/>
      <c r="J1" s="144"/>
      <c r="K1" s="144"/>
    </row>
    <row r="2" spans="1:11" s="145" customFormat="1" x14ac:dyDescent="0.3">
      <c r="A2" s="143" t="s">
        <v>111</v>
      </c>
      <c r="B2" s="143"/>
      <c r="C2" s="143"/>
      <c r="D2" s="143"/>
      <c r="E2" s="143"/>
      <c r="F2" s="143"/>
      <c r="G2" s="143"/>
      <c r="H2" s="143"/>
      <c r="I2" s="143"/>
      <c r="J2" s="144"/>
      <c r="K2" s="144"/>
    </row>
    <row r="3" spans="1:11" ht="4.95" customHeight="1" x14ac:dyDescent="0.3">
      <c r="A3"/>
      <c r="B3"/>
      <c r="C3"/>
      <c r="D3"/>
      <c r="E3"/>
      <c r="F3"/>
      <c r="G3"/>
      <c r="H3"/>
      <c r="I3"/>
      <c r="J3"/>
      <c r="K3"/>
    </row>
    <row r="4" spans="1:11" s="145" customFormat="1" x14ac:dyDescent="0.3">
      <c r="A4" s="144" t="s">
        <v>6</v>
      </c>
      <c r="B4" s="144"/>
      <c r="C4" s="144"/>
      <c r="D4" s="144"/>
      <c r="E4" s="144"/>
      <c r="F4" s="144"/>
      <c r="G4" s="144"/>
      <c r="H4" s="144"/>
      <c r="I4" s="144"/>
      <c r="J4" s="144"/>
      <c r="K4" s="144"/>
    </row>
    <row r="5" spans="1:11" ht="4.95" customHeight="1" x14ac:dyDescent="0.3">
      <c r="A5"/>
      <c r="B5"/>
      <c r="C5"/>
      <c r="D5"/>
      <c r="E5"/>
      <c r="F5"/>
      <c r="G5"/>
      <c r="H5"/>
      <c r="I5"/>
      <c r="J5"/>
      <c r="K5"/>
    </row>
    <row r="6" spans="1:11" x14ac:dyDescent="0.3">
      <c r="A6" t="s">
        <v>18</v>
      </c>
      <c r="B6"/>
      <c r="C6" s="188">
        <f>'Vendor Worksheet'!C5:H5</f>
        <v>0</v>
      </c>
      <c r="D6" s="189"/>
      <c r="E6" s="189"/>
      <c r="F6" s="190"/>
      <c r="G6"/>
      <c r="H6"/>
      <c r="I6"/>
      <c r="J6"/>
      <c r="K6"/>
    </row>
    <row r="7" spans="1:11" x14ac:dyDescent="0.3">
      <c r="A7" t="s">
        <v>1</v>
      </c>
      <c r="B7" s="17"/>
      <c r="C7" s="80">
        <f>'Vendor Worksheet'!C6:H6</f>
        <v>0</v>
      </c>
      <c r="D7"/>
      <c r="E7"/>
      <c r="F7"/>
      <c r="G7"/>
      <c r="H7"/>
      <c r="I7"/>
      <c r="J7"/>
      <c r="K7"/>
    </row>
    <row r="8" spans="1:11" x14ac:dyDescent="0.3">
      <c r="A8" t="s">
        <v>5</v>
      </c>
      <c r="B8" s="17"/>
      <c r="C8" s="80">
        <f>'Vendor Worksheet'!C7:H7</f>
        <v>0</v>
      </c>
      <c r="D8"/>
      <c r="E8"/>
      <c r="F8"/>
      <c r="G8"/>
      <c r="H8"/>
      <c r="I8"/>
      <c r="J8"/>
      <c r="K8"/>
    </row>
    <row r="9" spans="1:11" ht="4.95" customHeight="1" x14ac:dyDescent="0.3">
      <c r="A9"/>
      <c r="B9" s="18"/>
      <c r="C9" s="19"/>
      <c r="D9"/>
      <c r="E9"/>
      <c r="F9"/>
      <c r="G9"/>
      <c r="H9"/>
      <c r="I9"/>
      <c r="J9"/>
      <c r="K9"/>
    </row>
    <row r="10" spans="1:11" x14ac:dyDescent="0.3">
      <c r="A10" t="s">
        <v>7</v>
      </c>
      <c r="B10" s="18"/>
      <c r="C10" s="181"/>
      <c r="D10" s="182"/>
      <c r="E10" s="182"/>
      <c r="F10" s="183"/>
      <c r="G10"/>
      <c r="H10"/>
      <c r="I10"/>
      <c r="J10"/>
      <c r="K10"/>
    </row>
    <row r="11" spans="1:11" x14ac:dyDescent="0.3">
      <c r="A11"/>
      <c r="B11" s="18"/>
      <c r="C11" s="181"/>
      <c r="D11" s="182"/>
      <c r="E11" s="182"/>
      <c r="F11" s="183"/>
      <c r="G11"/>
      <c r="H11"/>
      <c r="I11"/>
      <c r="J11"/>
      <c r="K11"/>
    </row>
    <row r="12" spans="1:11" x14ac:dyDescent="0.3">
      <c r="A12"/>
      <c r="B12" s="18"/>
      <c r="C12" s="181"/>
      <c r="D12" s="182"/>
      <c r="E12" s="182"/>
      <c r="F12" s="183"/>
      <c r="G12"/>
      <c r="H12"/>
      <c r="I12"/>
      <c r="J12"/>
      <c r="K12"/>
    </row>
    <row r="13" spans="1:11" x14ac:dyDescent="0.3">
      <c r="A13"/>
      <c r="B13" s="18"/>
      <c r="C13" s="181"/>
      <c r="D13" s="182"/>
      <c r="E13" s="182"/>
      <c r="F13" s="183"/>
      <c r="G13"/>
      <c r="H13"/>
      <c r="I13"/>
      <c r="J13"/>
      <c r="K13"/>
    </row>
    <row r="14" spans="1:11" ht="4.95" customHeight="1" x14ac:dyDescent="0.3">
      <c r="A14"/>
      <c r="B14" s="18"/>
      <c r="C14" s="20"/>
      <c r="D14"/>
      <c r="E14"/>
      <c r="F14"/>
      <c r="G14"/>
      <c r="H14"/>
      <c r="I14"/>
      <c r="J14"/>
      <c r="K14"/>
    </row>
    <row r="15" spans="1:11" x14ac:dyDescent="0.3">
      <c r="A15" t="s">
        <v>8</v>
      </c>
      <c r="B15" s="18"/>
      <c r="C15" s="181"/>
      <c r="D15" s="182"/>
      <c r="E15" s="182"/>
      <c r="F15" s="183"/>
      <c r="G15"/>
      <c r="H15"/>
      <c r="I15"/>
      <c r="J15"/>
      <c r="K15"/>
    </row>
    <row r="16" spans="1:11" x14ac:dyDescent="0.3">
      <c r="A16" s="21" t="s">
        <v>9</v>
      </c>
      <c r="B16" s="18"/>
      <c r="C16" s="181"/>
      <c r="D16" s="182"/>
      <c r="E16" s="182"/>
      <c r="F16" s="183"/>
      <c r="G16"/>
      <c r="H16"/>
      <c r="I16"/>
      <c r="J16"/>
      <c r="K16"/>
    </row>
    <row r="17" spans="1:11" x14ac:dyDescent="0.3">
      <c r="A17"/>
      <c r="B17" s="18"/>
      <c r="C17" s="181"/>
      <c r="D17" s="182"/>
      <c r="E17" s="182"/>
      <c r="F17" s="183"/>
      <c r="G17"/>
      <c r="H17"/>
      <c r="I17"/>
      <c r="J17"/>
      <c r="K17"/>
    </row>
    <row r="18" spans="1:11" x14ac:dyDescent="0.3">
      <c r="A18"/>
      <c r="B18" s="18"/>
      <c r="C18" s="181"/>
      <c r="D18" s="182"/>
      <c r="E18" s="182"/>
      <c r="F18" s="183"/>
      <c r="G18"/>
      <c r="H18"/>
      <c r="I18"/>
      <c r="J18"/>
      <c r="K18"/>
    </row>
    <row r="19" spans="1:11" ht="5.4" customHeight="1" x14ac:dyDescent="0.3">
      <c r="A19"/>
      <c r="B19" s="18"/>
      <c r="C19" s="19"/>
      <c r="D19"/>
      <c r="E19"/>
      <c r="F19"/>
      <c r="G19"/>
      <c r="H19"/>
      <c r="I19"/>
      <c r="J19"/>
      <c r="K19"/>
    </row>
    <row r="20" spans="1:11" s="145" customFormat="1" x14ac:dyDescent="0.3">
      <c r="A20" s="144" t="s">
        <v>10</v>
      </c>
      <c r="B20" s="144"/>
      <c r="C20" s="144"/>
      <c r="D20" s="144"/>
      <c r="E20" s="144"/>
      <c r="F20" s="144"/>
      <c r="G20" s="144"/>
      <c r="H20" s="144"/>
      <c r="I20" s="144"/>
      <c r="J20" s="144"/>
      <c r="K20" s="144"/>
    </row>
    <row r="21" spans="1:11" ht="12" customHeight="1" x14ac:dyDescent="0.3">
      <c r="A21"/>
      <c r="B21"/>
      <c r="C21" t="s">
        <v>11</v>
      </c>
      <c r="D21"/>
      <c r="E21"/>
      <c r="F21"/>
      <c r="G21"/>
      <c r="H21"/>
      <c r="I21"/>
      <c r="J21"/>
      <c r="K21"/>
    </row>
    <row r="22" spans="1:11" x14ac:dyDescent="0.3">
      <c r="A22" t="s">
        <v>12</v>
      </c>
      <c r="B22"/>
      <c r="C22" s="127"/>
      <c r="D22" s="128"/>
      <c r="E22" s="128"/>
      <c r="F22" s="129"/>
      <c r="G22"/>
      <c r="H22"/>
      <c r="I22"/>
      <c r="J22"/>
      <c r="K22"/>
    </row>
    <row r="23" spans="1:11" x14ac:dyDescent="0.3">
      <c r="A23" t="s">
        <v>13</v>
      </c>
      <c r="B23"/>
      <c r="C23" s="181"/>
      <c r="D23" s="182"/>
      <c r="E23" s="182"/>
      <c r="F23" s="183"/>
      <c r="G23"/>
      <c r="H23"/>
      <c r="I23"/>
      <c r="J23"/>
      <c r="K23"/>
    </row>
    <row r="24" spans="1:11" x14ac:dyDescent="0.3">
      <c r="A24" t="s">
        <v>14</v>
      </c>
      <c r="B24"/>
      <c r="C24" s="181"/>
      <c r="D24" s="182"/>
      <c r="E24" s="182"/>
      <c r="F24" s="183"/>
      <c r="G24"/>
      <c r="H24"/>
      <c r="I24"/>
      <c r="J24"/>
      <c r="K24"/>
    </row>
    <row r="25" spans="1:11" x14ac:dyDescent="0.3">
      <c r="A25" t="s">
        <v>15</v>
      </c>
      <c r="B25"/>
      <c r="C25" s="181"/>
      <c r="D25" s="182"/>
      <c r="E25" s="182"/>
      <c r="F25" s="183"/>
      <c r="G25"/>
      <c r="H25"/>
      <c r="I25"/>
      <c r="J25"/>
      <c r="K25"/>
    </row>
    <row r="26" spans="1:11" ht="4.95" customHeight="1" x14ac:dyDescent="0.3">
      <c r="A26"/>
      <c r="B26"/>
      <c r="C26"/>
      <c r="D26"/>
      <c r="E26"/>
      <c r="F26"/>
      <c r="G26"/>
      <c r="H26"/>
      <c r="I26"/>
      <c r="J26"/>
      <c r="K26"/>
    </row>
    <row r="27" spans="1:11" x14ac:dyDescent="0.3">
      <c r="A27" t="s">
        <v>0</v>
      </c>
      <c r="B27"/>
      <c r="C27" s="81">
        <f>'Vendor Worksheet'!C12</f>
        <v>0</v>
      </c>
      <c r="D27"/>
      <c r="E27"/>
      <c r="F27"/>
      <c r="G27"/>
      <c r="H27"/>
      <c r="I27"/>
      <c r="J27"/>
      <c r="K27"/>
    </row>
    <row r="28" spans="1:11" x14ac:dyDescent="0.3">
      <c r="A28" t="s">
        <v>4</v>
      </c>
      <c r="B28"/>
      <c r="C28" s="81" t="e">
        <f>'Vendor Worksheet'!C13</f>
        <v>#DIV/0!</v>
      </c>
      <c r="D28"/>
      <c r="E28"/>
      <c r="F28"/>
      <c r="G28"/>
      <c r="H28"/>
      <c r="I28"/>
      <c r="J28"/>
      <c r="K28"/>
    </row>
    <row r="29" spans="1:11" x14ac:dyDescent="0.3">
      <c r="A29" t="s">
        <v>3</v>
      </c>
      <c r="B29"/>
      <c r="C29" s="81" t="e">
        <f>'Vendor Worksheet'!C14</f>
        <v>#DIV/0!</v>
      </c>
      <c r="D29"/>
      <c r="E29"/>
      <c r="F29"/>
      <c r="G29"/>
      <c r="H29"/>
      <c r="I29"/>
      <c r="J29"/>
      <c r="K29"/>
    </row>
    <row r="30" spans="1:11" x14ac:dyDescent="0.3">
      <c r="A30" t="s">
        <v>2</v>
      </c>
      <c r="B30"/>
      <c r="C30" s="82" t="str">
        <f>Daily</f>
        <v>Hourly</v>
      </c>
      <c r="D30"/>
      <c r="E30"/>
      <c r="F30"/>
      <c r="G30"/>
      <c r="H30"/>
      <c r="I30"/>
      <c r="J30"/>
      <c r="K30"/>
    </row>
    <row r="31" spans="1:11" x14ac:dyDescent="0.3">
      <c r="A31"/>
      <c r="B31"/>
      <c r="C31" s="20"/>
      <c r="D31"/>
      <c r="E31"/>
      <c r="F31"/>
      <c r="G31"/>
      <c r="H31"/>
      <c r="I31"/>
      <c r="J31"/>
      <c r="K31"/>
    </row>
    <row r="32" spans="1:11" x14ac:dyDescent="0.3">
      <c r="A32"/>
      <c r="B32"/>
      <c r="C32" s="20"/>
      <c r="D32"/>
      <c r="E32"/>
      <c r="F32"/>
      <c r="G32"/>
      <c r="H32"/>
      <c r="I32"/>
      <c r="J32"/>
      <c r="K32"/>
    </row>
    <row r="33" spans="1:11" ht="14.25" customHeight="1" x14ac:dyDescent="0.3">
      <c r="A33" s="184" t="s">
        <v>170</v>
      </c>
      <c r="B33" s="184"/>
      <c r="C33" s="184"/>
      <c r="D33" s="184"/>
      <c r="E33" s="184"/>
      <c r="F33" s="184"/>
      <c r="G33" s="184"/>
      <c r="H33" s="184"/>
      <c r="I33" s="184"/>
      <c r="J33"/>
      <c r="K33"/>
    </row>
    <row r="34" spans="1:11" x14ac:dyDescent="0.3">
      <c r="A34" s="184"/>
      <c r="B34" s="184"/>
      <c r="C34" s="184"/>
      <c r="D34" s="184"/>
      <c r="E34" s="184"/>
      <c r="F34" s="184"/>
      <c r="G34" s="184"/>
      <c r="H34" s="184"/>
      <c r="I34" s="184"/>
      <c r="J34"/>
      <c r="K34"/>
    </row>
    <row r="35" spans="1:11" x14ac:dyDescent="0.3">
      <c r="A35" s="184"/>
      <c r="B35" s="184"/>
      <c r="C35" s="184"/>
      <c r="D35" s="184"/>
      <c r="E35" s="184"/>
      <c r="F35" s="184"/>
      <c r="G35" s="184"/>
      <c r="H35" s="184"/>
      <c r="I35" s="184"/>
      <c r="J35"/>
      <c r="K35"/>
    </row>
    <row r="36" spans="1:11" x14ac:dyDescent="0.3">
      <c r="A36" s="184"/>
      <c r="B36" s="184"/>
      <c r="C36" s="184"/>
      <c r="D36" s="184"/>
      <c r="E36" s="184"/>
      <c r="F36" s="184"/>
      <c r="G36" s="184"/>
      <c r="H36" s="184"/>
      <c r="I36" s="184"/>
      <c r="J36"/>
      <c r="K36"/>
    </row>
    <row r="37" spans="1:11" x14ac:dyDescent="0.3">
      <c r="A37" s="184"/>
      <c r="B37" s="184"/>
      <c r="C37" s="184"/>
      <c r="D37" s="184"/>
      <c r="E37" s="184"/>
      <c r="F37" s="184"/>
      <c r="G37" s="184"/>
      <c r="H37" s="184"/>
      <c r="I37" s="184"/>
      <c r="J37"/>
      <c r="K37"/>
    </row>
    <row r="38" spans="1:11" ht="24.75" customHeight="1" x14ac:dyDescent="0.3">
      <c r="A38" s="184"/>
      <c r="B38" s="184"/>
      <c r="C38" s="184"/>
      <c r="D38" s="184"/>
      <c r="E38" s="184"/>
      <c r="F38" s="184"/>
      <c r="G38" s="184"/>
      <c r="H38" s="184"/>
      <c r="I38" s="184"/>
      <c r="J38"/>
      <c r="K38"/>
    </row>
    <row r="39" spans="1:11" x14ac:dyDescent="0.3">
      <c r="A39"/>
      <c r="B39"/>
      <c r="C39" s="20"/>
      <c r="D39"/>
      <c r="E39"/>
      <c r="F39"/>
      <c r="G39"/>
      <c r="H39"/>
      <c r="I39"/>
      <c r="J39"/>
      <c r="K39"/>
    </row>
    <row r="40" spans="1:11" ht="25.5" customHeight="1" x14ac:dyDescent="0.3">
      <c r="A40"/>
      <c r="B40"/>
      <c r="C40" s="20"/>
      <c r="D40" s="146" t="s">
        <v>42</v>
      </c>
      <c r="E40"/>
      <c r="F40"/>
      <c r="G40"/>
      <c r="H40"/>
      <c r="I40"/>
      <c r="J40"/>
      <c r="K40"/>
    </row>
    <row r="41" spans="1:11" x14ac:dyDescent="0.3">
      <c r="A41"/>
      <c r="B41"/>
      <c r="C41" s="20"/>
      <c r="D41"/>
      <c r="E41"/>
      <c r="F41"/>
      <c r="G41"/>
      <c r="H41"/>
      <c r="I41"/>
      <c r="J41"/>
      <c r="K41"/>
    </row>
    <row r="42" spans="1:11" ht="113.25" customHeight="1" x14ac:dyDescent="0.3">
      <c r="A42" s="187" t="s">
        <v>165</v>
      </c>
      <c r="B42" s="187"/>
      <c r="C42" s="187"/>
      <c r="D42" s="187"/>
      <c r="E42" s="187"/>
      <c r="F42" s="187"/>
      <c r="G42" s="187"/>
      <c r="H42" s="187"/>
      <c r="I42" s="187"/>
      <c r="J42"/>
      <c r="K42"/>
    </row>
    <row r="43" spans="1:11" ht="7.5" customHeight="1" x14ac:dyDescent="0.3">
      <c r="A43"/>
      <c r="B43"/>
      <c r="C43"/>
      <c r="E43"/>
      <c r="F43"/>
      <c r="G43"/>
      <c r="H43"/>
      <c r="I43"/>
      <c r="J43"/>
      <c r="K43"/>
    </row>
    <row r="44" spans="1:11" ht="25.95" customHeight="1" x14ac:dyDescent="0.3">
      <c r="A44"/>
      <c r="B44"/>
      <c r="C44"/>
      <c r="E44" s="186"/>
      <c r="F44" s="186"/>
      <c r="G44" s="186"/>
      <c r="H44"/>
      <c r="I44"/>
      <c r="J44"/>
      <c r="K44"/>
    </row>
    <row r="45" spans="1:11" x14ac:dyDescent="0.3">
      <c r="A45" s="185"/>
      <c r="B45" s="185"/>
      <c r="C45" s="185"/>
      <c r="D45" s="185"/>
      <c r="E45"/>
      <c r="F45" s="130"/>
      <c r="G45" s="130"/>
      <c r="H45" s="130"/>
      <c r="I45"/>
      <c r="J45"/>
      <c r="K45"/>
    </row>
    <row r="46" spans="1:11" ht="4.2" customHeight="1" x14ac:dyDescent="0.3">
      <c r="A46"/>
      <c r="B46"/>
      <c r="C46"/>
      <c r="D46"/>
      <c r="E46"/>
      <c r="F46"/>
      <c r="G46"/>
      <c r="H46"/>
      <c r="I46"/>
      <c r="J46"/>
      <c r="K46"/>
    </row>
    <row r="47" spans="1:11" x14ac:dyDescent="0.3">
      <c r="A47" s="15" t="s">
        <v>40</v>
      </c>
      <c r="B47" s="15"/>
      <c r="C47" s="15"/>
      <c r="D47" s="15"/>
      <c r="E47" s="15"/>
      <c r="F47" s="15"/>
      <c r="G47" s="15"/>
      <c r="H47" s="15"/>
      <c r="I47" s="15"/>
      <c r="J47"/>
      <c r="K47"/>
    </row>
    <row r="48" spans="1:11" ht="4.95" customHeight="1" x14ac:dyDescent="0.3">
      <c r="A48"/>
      <c r="B48"/>
      <c r="C48"/>
      <c r="D48"/>
      <c r="E48"/>
      <c r="F48"/>
      <c r="G48"/>
      <c r="H48"/>
      <c r="I48"/>
      <c r="J48"/>
      <c r="K48"/>
    </row>
    <row r="49" spans="1:11" ht="4.95" customHeight="1" x14ac:dyDescent="0.3">
      <c r="A49"/>
      <c r="B49"/>
      <c r="C49"/>
      <c r="D49"/>
      <c r="E49"/>
      <c r="F49"/>
      <c r="G49"/>
      <c r="H49"/>
      <c r="I49"/>
      <c r="J49"/>
      <c r="K49"/>
    </row>
    <row r="50" spans="1:11" ht="11.4" customHeight="1" x14ac:dyDescent="0.3">
      <c r="A50"/>
      <c r="B50"/>
      <c r="C50"/>
      <c r="D50"/>
      <c r="E50"/>
      <c r="F50"/>
      <c r="G50"/>
      <c r="H50"/>
      <c r="I50"/>
      <c r="J50"/>
      <c r="K50"/>
    </row>
    <row r="51" spans="1:11" ht="15" customHeight="1" x14ac:dyDescent="0.3"/>
  </sheetData>
  <sheetProtection sheet="1" selectLockedCells="1"/>
  <mergeCells count="16">
    <mergeCell ref="C24:F24"/>
    <mergeCell ref="C15:F15"/>
    <mergeCell ref="C16:F16"/>
    <mergeCell ref="C17:F17"/>
    <mergeCell ref="C23:F23"/>
    <mergeCell ref="C18:F18"/>
    <mergeCell ref="C6:F6"/>
    <mergeCell ref="C10:F10"/>
    <mergeCell ref="C11:F11"/>
    <mergeCell ref="C12:F12"/>
    <mergeCell ref="C13:F13"/>
    <mergeCell ref="C25:F25"/>
    <mergeCell ref="A33:I38"/>
    <mergeCell ref="A45:D45"/>
    <mergeCell ref="E44:G44"/>
    <mergeCell ref="A42:I42"/>
  </mergeCells>
  <printOptions horizontalCentered="1"/>
  <pageMargins left="0.7" right="0.7" top="0.5" bottom="0.5" header="0.3" footer="0.3"/>
  <pageSetup scale="93" orientation="portrait" r:id="rId1"/>
  <drawing r:id="rId2"/>
  <legacyDrawing r:id="rId3"/>
  <controls>
    <mc:AlternateContent xmlns:mc="http://schemas.openxmlformats.org/markup-compatibility/2006">
      <mc:Choice Requires="x14">
        <control shapeId="13313" r:id="rId4" name="CheckBox2">
          <controlPr locked="0" autoLine="0" altText="Part of the Title" r:id="rId5">
            <anchor moveWithCells="1">
              <from>
                <xdr:col>3</xdr:col>
                <xdr:colOff>99060</xdr:colOff>
                <xdr:row>39</xdr:row>
                <xdr:rowOff>7620</xdr:rowOff>
              </from>
              <to>
                <xdr:col>3</xdr:col>
                <xdr:colOff>266700</xdr:colOff>
                <xdr:row>39</xdr:row>
                <xdr:rowOff>190500</xdr:rowOff>
              </to>
            </anchor>
          </controlPr>
        </control>
      </mc:Choice>
      <mc:Fallback>
        <control shapeId="13313" r:id="rId4" name="CheckBox2"/>
      </mc:Fallback>
    </mc:AlternateContent>
    <mc:AlternateContent xmlns:mc="http://schemas.openxmlformats.org/markup-compatibility/2006">
      <mc:Choice Requires="x14">
        <control shapeId="13314" r:id="rId6" name="Button 2">
          <controlPr defaultSize="0" print="0" autoFill="0" autoPict="0" macro="[0]!Mail_workbook_Outlook_1">
            <anchor moveWithCells="1" sizeWithCells="1">
              <from>
                <xdr:col>2</xdr:col>
                <xdr:colOff>609600</xdr:colOff>
                <xdr:row>42</xdr:row>
                <xdr:rowOff>0</xdr:rowOff>
              </from>
              <to>
                <xdr:col>4</xdr:col>
                <xdr:colOff>228600</xdr:colOff>
                <xdr:row>43</xdr:row>
                <xdr:rowOff>259080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Vendor Worksheet Instructions</vt:lpstr>
      <vt:lpstr>Vendor Worksheet</vt:lpstr>
      <vt:lpstr>Certification Instructions</vt:lpstr>
      <vt:lpstr>Vendor Summary &amp; Certification</vt:lpstr>
      <vt:lpstr>Daily</vt:lpstr>
      <vt:lpstr>'Vendor Summary &amp; Certification'!Print_Area</vt:lpstr>
      <vt:lpstr>'Vendor Worksheet'!Print_Area</vt:lpstr>
    </vt:vector>
  </TitlesOfParts>
  <Manager>California Department of Developmental Services</Manager>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Minimum Wage Rate Adjustment Request 2020</dc:title>
  <dc:subject>Minimum Wage 2020</dc:subject>
  <dc:creator>California Department of Developmental Services</dc:creator>
  <cp:lastModifiedBy>Nanci Kassas</cp:lastModifiedBy>
  <cp:lastPrinted>2020-11-18T16:52:37Z</cp:lastPrinted>
  <dcterms:created xsi:type="dcterms:W3CDTF">2014-03-02T16:48:59Z</dcterms:created>
  <dcterms:modified xsi:type="dcterms:W3CDTF">2026-01-28T19:54:59Z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6199b3df-9e41-42c1-b042-dce4aa7f0e4b</vt:lpwstr>
  </property>
  <property fmtid="{D5CDD505-2E9C-101B-9397-08002B2CF9AE}" pid="3" name="Workbook type">
    <vt:lpwstr>Custom</vt:lpwstr>
  </property>
  <property fmtid="{D5CDD505-2E9C-101B-9397-08002B2CF9AE}" pid="4" name="Workbook version">
    <vt:lpwstr>Custom</vt:lpwstr>
  </property>
</Properties>
</file>